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0\総務\★労務関係\労務単価関係\令和8年度\"/>
    </mc:Choice>
  </mc:AlternateContent>
  <xr:revisionPtr revIDLastSave="0" documentId="13_ncr:1_{8A9758C6-79DA-4E8E-AC5C-63BE389D65D3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K53" i="1"/>
  <c r="J53" i="1"/>
  <c r="L53" i="1"/>
  <c r="M53" i="1" s="1"/>
  <c r="K52" i="1"/>
  <c r="I53" i="1"/>
  <c r="I54" i="1" s="1"/>
  <c r="H53" i="1"/>
  <c r="J12" i="1"/>
  <c r="N23" i="1"/>
  <c r="D54" i="1"/>
  <c r="E54" i="1"/>
  <c r="L6" i="1"/>
  <c r="J6" i="1"/>
  <c r="K6" i="1" s="1"/>
  <c r="I56" i="1"/>
  <c r="F56" i="1" l="1"/>
  <c r="G56" i="1"/>
  <c r="H56" i="1"/>
  <c r="H57" i="1" l="1"/>
  <c r="J7" i="1"/>
  <c r="K7" i="1" s="1"/>
  <c r="J8" i="1"/>
  <c r="K8" i="1" s="1"/>
  <c r="J9" i="1"/>
  <c r="K9" i="1" s="1"/>
  <c r="J10" i="1"/>
  <c r="K10" i="1" s="1"/>
  <c r="J11" i="1"/>
  <c r="K11" i="1" s="1"/>
  <c r="K12" i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N52" i="1"/>
  <c r="L52" i="1"/>
  <c r="M52" i="1" s="1"/>
  <c r="N51" i="1"/>
  <c r="L51" i="1"/>
  <c r="M51" i="1" s="1"/>
  <c r="N50" i="1"/>
  <c r="L50" i="1"/>
  <c r="M50" i="1" s="1"/>
  <c r="N49" i="1"/>
  <c r="L49" i="1"/>
  <c r="M49" i="1" s="1"/>
  <c r="N48" i="1"/>
  <c r="L48" i="1"/>
  <c r="M48" i="1" s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N38" i="1"/>
  <c r="L38" i="1"/>
  <c r="M38" i="1" s="1"/>
  <c r="N37" i="1"/>
  <c r="L37" i="1"/>
  <c r="M37" i="1" s="1"/>
  <c r="N36" i="1"/>
  <c r="L36" i="1"/>
  <c r="M36" i="1" s="1"/>
  <c r="N35" i="1"/>
  <c r="L35" i="1"/>
  <c r="M35" i="1" s="1"/>
  <c r="N34" i="1"/>
  <c r="L34" i="1"/>
  <c r="M34" i="1" s="1"/>
  <c r="N33" i="1"/>
  <c r="L33" i="1"/>
  <c r="M33" i="1" s="1"/>
  <c r="N32" i="1"/>
  <c r="L32" i="1"/>
  <c r="M32" i="1" s="1"/>
  <c r="N31" i="1"/>
  <c r="L31" i="1"/>
  <c r="M31" i="1" s="1"/>
  <c r="N30" i="1"/>
  <c r="L30" i="1"/>
  <c r="M30" i="1" s="1"/>
  <c r="N29" i="1"/>
  <c r="L29" i="1"/>
  <c r="M29" i="1" s="1"/>
  <c r="N28" i="1"/>
  <c r="L28" i="1"/>
  <c r="M28" i="1" s="1"/>
  <c r="N27" i="1"/>
  <c r="L27" i="1"/>
  <c r="M27" i="1" s="1"/>
  <c r="N26" i="1"/>
  <c r="L26" i="1"/>
  <c r="M26" i="1" s="1"/>
  <c r="N25" i="1"/>
  <c r="L25" i="1"/>
  <c r="M25" i="1" s="1"/>
  <c r="N24" i="1"/>
  <c r="L24" i="1"/>
  <c r="M24" i="1" s="1"/>
  <c r="L23" i="1"/>
  <c r="M23" i="1" s="1"/>
  <c r="N22" i="1"/>
  <c r="L22" i="1"/>
  <c r="M22" i="1" s="1"/>
  <c r="N21" i="1"/>
  <c r="L21" i="1"/>
  <c r="M21" i="1" s="1"/>
  <c r="N20" i="1"/>
  <c r="L20" i="1"/>
  <c r="M20" i="1" s="1"/>
  <c r="N19" i="1"/>
  <c r="L19" i="1"/>
  <c r="M19" i="1" s="1"/>
  <c r="N18" i="1"/>
  <c r="L18" i="1"/>
  <c r="M18" i="1" s="1"/>
  <c r="N17" i="1"/>
  <c r="L17" i="1"/>
  <c r="M17" i="1" s="1"/>
  <c r="N16" i="1"/>
  <c r="L16" i="1"/>
  <c r="M16" i="1" s="1"/>
  <c r="N15" i="1"/>
  <c r="L15" i="1"/>
  <c r="M15" i="1" s="1"/>
  <c r="N14" i="1"/>
  <c r="L14" i="1"/>
  <c r="M14" i="1" s="1"/>
  <c r="N13" i="1"/>
  <c r="L13" i="1"/>
  <c r="M13" i="1" s="1"/>
  <c r="N12" i="1"/>
  <c r="L12" i="1"/>
  <c r="M12" i="1" s="1"/>
  <c r="N11" i="1"/>
  <c r="L11" i="1"/>
  <c r="M11" i="1" s="1"/>
  <c r="N10" i="1"/>
  <c r="L10" i="1"/>
  <c r="M10" i="1" s="1"/>
  <c r="N9" i="1"/>
  <c r="L9" i="1"/>
  <c r="M9" i="1" s="1"/>
  <c r="N8" i="1"/>
  <c r="L8" i="1"/>
  <c r="M8" i="1" s="1"/>
  <c r="N7" i="1"/>
  <c r="L7" i="1"/>
  <c r="M7" i="1" s="1"/>
  <c r="N6" i="1"/>
  <c r="M6" i="1"/>
  <c r="H54" i="1" l="1"/>
  <c r="F54" i="1"/>
  <c r="G54" i="1"/>
  <c r="I57" i="1"/>
</calcChain>
</file>

<file path=xl/sharedStrings.xml><?xml version="1.0" encoding="utf-8"?>
<sst xmlns="http://schemas.openxmlformats.org/spreadsheetml/2006/main" count="83" uniqueCount="68">
  <si>
    <t>　　　＜所定労働時間内1日８時間当たり＞（単位：円）</t>
    <phoneticPr fontId="3"/>
  </si>
  <si>
    <t>区分</t>
    <rPh sb="0" eb="2">
      <t>クブン</t>
    </rPh>
    <phoneticPr fontId="3"/>
  </si>
  <si>
    <t>AとBの     差額</t>
    <rPh sb="9" eb="10">
      <t>サ</t>
    </rPh>
    <rPh sb="10" eb="11">
      <t>ガク</t>
    </rPh>
    <phoneticPr fontId="3"/>
  </si>
  <si>
    <t>県別</t>
    <rPh sb="0" eb="1">
      <t>ケン</t>
    </rPh>
    <rPh sb="1" eb="2">
      <t>ベツ</t>
    </rPh>
    <phoneticPr fontId="3"/>
  </si>
  <si>
    <t>基準額A</t>
    <rPh sb="0" eb="2">
      <t>キジュン</t>
    </rPh>
    <rPh sb="2" eb="3">
      <t>ガク</t>
    </rPh>
    <phoneticPr fontId="3"/>
  </si>
  <si>
    <t>基準額B</t>
    <rPh sb="0" eb="2">
      <t>キジュン</t>
    </rPh>
    <rPh sb="2" eb="3">
      <t>ガク</t>
    </rPh>
    <phoneticPr fontId="3"/>
  </si>
  <si>
    <t>円</t>
    <rPh sb="0" eb="1">
      <t>エン</t>
    </rPh>
    <phoneticPr fontId="3"/>
  </si>
  <si>
    <t>％</t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</si>
  <si>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</si>
  <si>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</si>
  <si>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</si>
  <si>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</si>
  <si>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</si>
  <si>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</si>
  <si>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</si>
  <si>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東京都</t>
    <rPh sb="0" eb="3">
      <t>トウキョウト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</si>
  <si>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</si>
  <si>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</si>
  <si>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</si>
  <si>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</si>
  <si>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</si>
  <si>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神奈川県</t>
    <rPh sb="0" eb="3">
      <t>カナガワ</t>
    </rPh>
    <rPh sb="3" eb="4">
      <t>ケン</t>
    </rPh>
    <phoneticPr fontId="3"/>
  </si>
  <si>
    <t>新潟県</t>
    <rPh sb="0" eb="3">
      <t>ニイガタケン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</si>
  <si>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</si>
  <si>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</si>
  <si>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静岡県</t>
    <rPh sb="0" eb="3">
      <t>シズオカケン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</si>
  <si>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</si>
  <si>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</si>
  <si>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</si>
  <si>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岐阜県</t>
    <rPh sb="0" eb="3">
      <t>ギフケン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</si>
  <si>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</si>
  <si>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</si>
  <si>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</si>
  <si>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</si>
  <si>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2">
      <t>オオサカ</t>
    </rPh>
    <rPh sb="2" eb="3">
      <t>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</si>
  <si>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</si>
  <si>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</si>
  <si>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-</t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</si>
  <si>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</si>
  <si>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</si>
  <si>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</si>
  <si>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</si>
  <si>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</si>
  <si>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</si>
  <si>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</si>
  <si>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</si>
  <si>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</si>
  <si>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</si>
  <si>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</si>
  <si>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</si>
  <si>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</si>
  <si>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</si>
  <si>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</si>
  <si>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</si>
  <si>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</si>
  <si>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</si>
  <si>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全国平均</t>
    <rPh sb="0" eb="2">
      <t>ゼンコク</t>
    </rPh>
    <rPh sb="2" eb="4">
      <t>ヘイキン</t>
    </rPh>
    <phoneticPr fontId="3"/>
  </si>
  <si>
    <t>前年度比</t>
    <rPh sb="0" eb="3">
      <t>ゼンネンド</t>
    </rPh>
    <rPh sb="3" eb="4">
      <t>ヒ</t>
    </rPh>
    <phoneticPr fontId="3"/>
  </si>
  <si>
    <t>－</t>
    <phoneticPr fontId="3"/>
  </si>
  <si>
    <t>―</t>
    <phoneticPr fontId="3"/>
  </si>
  <si>
    <t>「交通誘導警備員」の「労務単価」の推移</t>
    <rPh sb="1" eb="3">
      <t>コウツウ</t>
    </rPh>
    <rPh sb="3" eb="5">
      <t>ユウドウ</t>
    </rPh>
    <rPh sb="5" eb="7">
      <t>ケイビ</t>
    </rPh>
    <rPh sb="7" eb="8">
      <t>イン</t>
    </rPh>
    <rPh sb="11" eb="13">
      <t>ロウム</t>
    </rPh>
    <rPh sb="13" eb="15">
      <t>タンカ</t>
    </rPh>
    <rPh sb="17" eb="19">
      <t>スイイ</t>
    </rPh>
    <phoneticPr fontId="3"/>
  </si>
  <si>
    <t>※　東北３県を除いた結果</t>
    <rPh sb="2" eb="4">
      <t>トウホク</t>
    </rPh>
    <rPh sb="5" eb="6">
      <t>ケン</t>
    </rPh>
    <rPh sb="7" eb="8">
      <t>ノゾ</t>
    </rPh>
    <rPh sb="10" eb="12">
      <t>ケッカ</t>
    </rPh>
    <phoneticPr fontId="2"/>
  </si>
  <si>
    <t>R5年</t>
    <rPh sb="2" eb="3">
      <t>ネン</t>
    </rPh>
    <phoneticPr fontId="3"/>
  </si>
  <si>
    <t>R6年</t>
    <rPh sb="2" eb="3">
      <t>ネン</t>
    </rPh>
    <phoneticPr fontId="3"/>
  </si>
  <si>
    <t>R7年</t>
    <rPh sb="2" eb="3">
      <t>ネン</t>
    </rPh>
    <phoneticPr fontId="3"/>
  </si>
  <si>
    <t>R8年</t>
    <rPh sb="2" eb="3">
      <t>ネン</t>
    </rPh>
    <phoneticPr fontId="3"/>
  </si>
  <si>
    <t>R7年Aと
R8年Aの差</t>
    <rPh sb="2" eb="3">
      <t>ネン</t>
    </rPh>
    <rPh sb="8" eb="9">
      <t>ネン</t>
    </rPh>
    <rPh sb="11" eb="12">
      <t>サ</t>
    </rPh>
    <phoneticPr fontId="3"/>
  </si>
  <si>
    <t>R7年Bと
R8年Bの差</t>
    <rPh sb="2" eb="3">
      <t>ネン</t>
    </rPh>
    <rPh sb="8" eb="9">
      <t>ネン</t>
    </rPh>
    <rPh sb="11" eb="12">
      <t>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</si>
</sst>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2" borderId="2" xfId="0" applyFill="1" applyBorder="1" applyAlignment="1">
      <alignment horizontal="center" shrinkToFit="1"/>
    </xf>
    <xf numFmtId="0" fontId="0" fillId="2" borderId="7" xfId="0" applyFill="1" applyBorder="1" applyAlignment="1">
      <alignment horizontal="center" vertical="top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5" fillId="2" borderId="2" xfId="7" applyNumberFormat="1" applyFill="1" applyBorder="1">
      <alignment vertical="center"/>
    </xf>
    <xf numFmtId="38" fontId="4" fillId="0" borderId="1" xfId="2" applyFont="1" applyFill="1" applyBorder="1" applyAlignment="1">
      <alignment horizontal="center"/>
    </xf>
    <xf numFmtId="176" fontId="5" fillId="0" borderId="3" xfId="1" applyNumberFormat="1" applyFont="1" applyFill="1" applyBorder="1" applyAlignment="1">
      <alignment horizontal="center"/>
    </xf>
    <xf numFmtId="38" fontId="0" fillId="0" borderId="13" xfId="0" applyNumberFormat="1" applyBorder="1" applyAlignment="1">
      <alignment horizontal="center"/>
    </xf>
    <xf numFmtId="38" fontId="4" fillId="0" borderId="0" xfId="2" applyFont="1" applyFill="1" applyBorder="1" applyAlignment="1"/>
    <xf numFmtId="3" fontId="5" fillId="2" borderId="15" xfId="7" applyNumberFormat="1" applyFill="1" applyBorder="1">
      <alignment vertical="center"/>
    </xf>
    <xf numFmtId="38" fontId="0" fillId="0" borderId="16" xfId="0" applyNumberFormat="1" applyBorder="1" applyAlignment="1">
      <alignment horizontal="center"/>
    </xf>
    <xf numFmtId="3" fontId="5" fillId="2" borderId="19" xfId="7" applyNumberFormat="1" applyFill="1" applyBorder="1">
      <alignment vertical="center"/>
    </xf>
    <xf numFmtId="38" fontId="4" fillId="0" borderId="17" xfId="2" applyFont="1" applyFill="1" applyBorder="1" applyAlignment="1">
      <alignment horizontal="center"/>
    </xf>
    <xf numFmtId="176" fontId="5" fillId="0" borderId="18" xfId="1" applyNumberFormat="1" applyFont="1" applyFill="1" applyBorder="1" applyAlignment="1">
      <alignment horizontal="center"/>
    </xf>
    <xf numFmtId="38" fontId="0" fillId="0" borderId="20" xfId="0" applyNumberFormat="1" applyBorder="1" applyAlignment="1">
      <alignment horizontal="center"/>
    </xf>
    <xf numFmtId="3" fontId="5" fillId="2" borderId="9" xfId="7" applyNumberFormat="1" applyFill="1" applyBorder="1">
      <alignment vertical="center"/>
    </xf>
    <xf numFmtId="38" fontId="4" fillId="0" borderId="21" xfId="2" applyFont="1" applyFill="1" applyBorder="1" applyAlignment="1">
      <alignment horizontal="center"/>
    </xf>
    <xf numFmtId="176" fontId="5" fillId="0" borderId="14" xfId="1" applyNumberFormat="1" applyFont="1" applyFill="1" applyBorder="1" applyAlignment="1">
      <alignment horizontal="center"/>
    </xf>
    <xf numFmtId="38" fontId="0" fillId="0" borderId="22" xfId="0" applyNumberFormat="1" applyBorder="1" applyAlignment="1">
      <alignment horizontal="center"/>
    </xf>
    <xf numFmtId="38" fontId="4" fillId="2" borderId="23" xfId="2" applyFont="1" applyFill="1" applyBorder="1" applyAlignment="1"/>
    <xf numFmtId="3" fontId="5" fillId="2" borderId="15" xfId="9" applyNumberFormat="1" applyFill="1" applyBorder="1">
      <alignment vertical="center"/>
    </xf>
    <xf numFmtId="3" fontId="5" fillId="2" borderId="19" xfId="9" applyNumberFormat="1" applyFill="1" applyBorder="1">
      <alignment vertical="center"/>
    </xf>
    <xf numFmtId="3" fontId="5" fillId="2" borderId="9" xfId="9" applyNumberFormat="1" applyFill="1" applyBorder="1">
      <alignment vertical="center"/>
    </xf>
    <xf numFmtId="38" fontId="4" fillId="2" borderId="24" xfId="2" applyFont="1" applyFill="1" applyBorder="1" applyAlignment="1"/>
    <xf numFmtId="38" fontId="4" fillId="2" borderId="19" xfId="2" applyFont="1" applyFill="1" applyBorder="1" applyAlignment="1"/>
    <xf numFmtId="38" fontId="4" fillId="2" borderId="25" xfId="2" applyFont="1" applyFill="1" applyBorder="1" applyAlignment="1"/>
    <xf numFmtId="38" fontId="4" fillId="2" borderId="15" xfId="2" applyFont="1" applyFill="1" applyBorder="1" applyAlignment="1"/>
    <xf numFmtId="38" fontId="4" fillId="2" borderId="9" xfId="2" applyFont="1" applyFill="1" applyBorder="1" applyAlignment="1"/>
    <xf numFmtId="3" fontId="5" fillId="2" borderId="15" xfId="11" applyNumberFormat="1" applyFill="1" applyBorder="1">
      <alignment vertical="center"/>
    </xf>
    <xf numFmtId="3" fontId="5" fillId="2" borderId="19" xfId="11" applyNumberFormat="1" applyFill="1" applyBorder="1">
      <alignment vertical="center"/>
    </xf>
    <xf numFmtId="3" fontId="5" fillId="2" borderId="9" xfId="11" applyNumberFormat="1" applyFill="1" applyBorder="1">
      <alignment vertical="center"/>
    </xf>
    <xf numFmtId="3" fontId="5" fillId="2" borderId="15" xfId="3" applyNumberFormat="1" applyFill="1" applyBorder="1">
      <alignment vertical="center"/>
    </xf>
    <xf numFmtId="3" fontId="5" fillId="2" borderId="19" xfId="3" applyNumberFormat="1" applyFill="1" applyBorder="1">
      <alignment vertical="center"/>
    </xf>
    <xf numFmtId="3" fontId="5" fillId="2" borderId="9" xfId="3" applyNumberFormat="1" applyFill="1" applyBorder="1">
      <alignment vertical="center"/>
    </xf>
    <xf numFmtId="3" fontId="5" fillId="2" borderId="15" xfId="5" applyNumberFormat="1" applyFill="1" applyBorder="1">
      <alignment vertical="center"/>
    </xf>
    <xf numFmtId="3" fontId="5" fillId="2" borderId="19" xfId="5" applyNumberFormat="1" applyFill="1" applyBorder="1">
      <alignment vertical="center"/>
    </xf>
    <xf numFmtId="38" fontId="4" fillId="2" borderId="6" xfId="2" applyFont="1" applyFill="1" applyBorder="1" applyAlignment="1"/>
    <xf numFmtId="38" fontId="5" fillId="0" borderId="12" xfId="2" applyFont="1" applyFill="1" applyBorder="1" applyAlignment="1">
      <alignment horizontal="center"/>
    </xf>
    <xf numFmtId="176" fontId="5" fillId="0" borderId="26" xfId="1" applyNumberFormat="1" applyFont="1" applyFill="1" applyBorder="1" applyAlignment="1">
      <alignment horizontal="center"/>
    </xf>
    <xf numFmtId="38" fontId="0" fillId="0" borderId="27" xfId="0" applyNumberFormat="1" applyBorder="1" applyAlignment="1"/>
    <xf numFmtId="38" fontId="0" fillId="0" borderId="28" xfId="0" applyNumberFormat="1" applyBorder="1" applyAlignment="1"/>
    <xf numFmtId="38" fontId="0" fillId="0" borderId="29" xfId="0" applyNumberFormat="1" applyBorder="1" applyAlignment="1"/>
    <xf numFmtId="0" fontId="0" fillId="0" borderId="30" xfId="0" applyBorder="1" applyAlignment="1"/>
    <xf numFmtId="0" fontId="0" fillId="0" borderId="31" xfId="0" applyBorder="1" applyAlignment="1"/>
    <xf numFmtId="176" fontId="4" fillId="0" borderId="31" xfId="1" applyNumberFormat="1" applyFont="1" applyFill="1" applyBorder="1" applyAlignment="1"/>
    <xf numFmtId="176" fontId="4" fillId="0" borderId="32" xfId="1" applyNumberFormat="1" applyFont="1" applyFill="1" applyBorder="1" applyAlignment="1"/>
    <xf numFmtId="0" fontId="0" fillId="0" borderId="36" xfId="0" applyBorder="1" applyAlignment="1">
      <alignment horizontal="right"/>
    </xf>
    <xf numFmtId="0" fontId="0" fillId="0" borderId="37" xfId="0" applyBorder="1" applyAlignment="1"/>
    <xf numFmtId="0" fontId="0" fillId="0" borderId="38" xfId="0" applyBorder="1" applyAlignment="1"/>
    <xf numFmtId="0" fontId="0" fillId="0" borderId="33" xfId="0" applyBorder="1" applyAlignment="1"/>
    <xf numFmtId="0" fontId="0" fillId="0" borderId="39" xfId="0" applyBorder="1" applyAlignment="1"/>
    <xf numFmtId="0" fontId="0" fillId="0" borderId="40" xfId="0" applyBorder="1" applyAlignment="1"/>
    <xf numFmtId="176" fontId="4" fillId="0" borderId="26" xfId="1" applyNumberFormat="1" applyFont="1" applyFill="1" applyBorder="1" applyAlignment="1"/>
    <xf numFmtId="38" fontId="4" fillId="0" borderId="47" xfId="2" applyFont="1" applyFill="1" applyBorder="1" applyAlignment="1"/>
    <xf numFmtId="176" fontId="4" fillId="0" borderId="12" xfId="1" applyNumberFormat="1" applyFont="1" applyFill="1" applyBorder="1" applyAlignment="1"/>
    <xf numFmtId="176" fontId="4" fillId="0" borderId="47" xfId="1" applyNumberFormat="1" applyFont="1" applyFill="1" applyBorder="1" applyAlignment="1"/>
    <xf numFmtId="0" fontId="0" fillId="2" borderId="41" xfId="0" applyFill="1" applyBorder="1" applyAlignment="1">
      <alignment horizontal="center" shrinkToFit="1"/>
    </xf>
    <xf numFmtId="0" fontId="0" fillId="2" borderId="42" xfId="0" applyFill="1" applyBorder="1" applyAlignment="1">
      <alignment horizontal="center" vertical="top" shrinkToFit="1"/>
    </xf>
    <xf numFmtId="3" fontId="5" fillId="2" borderId="41" xfId="7" applyNumberFormat="1" applyFill="1" applyBorder="1">
      <alignment vertical="center"/>
    </xf>
    <xf numFmtId="3" fontId="5" fillId="2" borderId="35" xfId="7" applyNumberFormat="1" applyFill="1" applyBorder="1">
      <alignment vertical="center"/>
    </xf>
    <xf numFmtId="3" fontId="5" fillId="2" borderId="43" xfId="7" applyNumberFormat="1" applyFill="1" applyBorder="1">
      <alignment vertical="center"/>
    </xf>
    <xf numFmtId="3" fontId="5" fillId="2" borderId="48" xfId="7" applyNumberFormat="1" applyFill="1" applyBorder="1">
      <alignment vertical="center"/>
    </xf>
    <xf numFmtId="38" fontId="4" fillId="2" borderId="26" xfId="2" applyFont="1" applyFill="1" applyBorder="1" applyAlignment="1"/>
    <xf numFmtId="3" fontId="5" fillId="2" borderId="35" xfId="9" applyNumberFormat="1" applyFill="1" applyBorder="1">
      <alignment vertical="center"/>
    </xf>
    <xf numFmtId="3" fontId="5" fillId="2" borderId="43" xfId="9" applyNumberFormat="1" applyFill="1" applyBorder="1">
      <alignment vertical="center"/>
    </xf>
    <xf numFmtId="3" fontId="5" fillId="2" borderId="48" xfId="9" applyNumberFormat="1" applyFill="1" applyBorder="1">
      <alignment vertical="center"/>
    </xf>
    <xf numFmtId="38" fontId="4" fillId="2" borderId="44" xfId="2" applyFont="1" applyFill="1" applyBorder="1" applyAlignment="1"/>
    <xf numFmtId="38" fontId="4" fillId="2" borderId="43" xfId="2" applyFont="1" applyFill="1" applyBorder="1" applyAlignment="1"/>
    <xf numFmtId="38" fontId="4" fillId="2" borderId="49" xfId="2" applyFont="1" applyFill="1" applyBorder="1" applyAlignment="1"/>
    <xf numFmtId="38" fontId="4" fillId="2" borderId="35" xfId="2" applyFont="1" applyFill="1" applyBorder="1" applyAlignment="1"/>
    <xf numFmtId="38" fontId="4" fillId="2" borderId="48" xfId="2" applyFont="1" applyFill="1" applyBorder="1" applyAlignment="1"/>
    <xf numFmtId="3" fontId="5" fillId="2" borderId="35" xfId="11" applyNumberFormat="1" applyFill="1" applyBorder="1">
      <alignment vertical="center"/>
    </xf>
    <xf numFmtId="3" fontId="5" fillId="2" borderId="43" xfId="11" applyNumberFormat="1" applyFill="1" applyBorder="1">
      <alignment vertical="center"/>
    </xf>
    <xf numFmtId="3" fontId="5" fillId="2" borderId="48" xfId="11" applyNumberFormat="1" applyFill="1" applyBorder="1">
      <alignment vertical="center"/>
    </xf>
    <xf numFmtId="3" fontId="5" fillId="2" borderId="35" xfId="3" applyNumberFormat="1" applyFill="1" applyBorder="1">
      <alignment vertical="center"/>
    </xf>
    <xf numFmtId="3" fontId="5" fillId="2" borderId="43" xfId="3" applyNumberFormat="1" applyFill="1" applyBorder="1">
      <alignment vertical="center"/>
    </xf>
    <xf numFmtId="3" fontId="5" fillId="2" borderId="48" xfId="3" applyNumberFormat="1" applyFill="1" applyBorder="1">
      <alignment vertical="center"/>
    </xf>
    <xf numFmtId="3" fontId="5" fillId="2" borderId="35" xfId="5" applyNumberFormat="1" applyFill="1" applyBorder="1">
      <alignment vertical="center"/>
    </xf>
    <xf numFmtId="3" fontId="5" fillId="2" borderId="43" xfId="5" applyNumberFormat="1" applyFill="1" applyBorder="1">
      <alignment vertical="center"/>
    </xf>
    <xf numFmtId="38" fontId="4" fillId="2" borderId="42" xfId="2" applyFont="1" applyFill="1" applyBorder="1" applyAlignment="1"/>
    <xf numFmtId="0" fontId="0" fillId="0" borderId="1" xfId="0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50" xfId="0" applyBorder="1" applyAlignment="1">
      <alignment horizontal="center" vertical="top" shrinkToFit="1"/>
    </xf>
    <xf numFmtId="3" fontId="5" fillId="0" borderId="1" xfId="7" applyNumberFormat="1" applyBorder="1">
      <alignment vertical="center"/>
    </xf>
    <xf numFmtId="3" fontId="5" fillId="0" borderId="45" xfId="7" applyNumberFormat="1" applyBorder="1">
      <alignment vertical="center"/>
    </xf>
    <xf numFmtId="3" fontId="5" fillId="0" borderId="51" xfId="7" applyNumberFormat="1" applyBorder="1">
      <alignment vertical="center"/>
    </xf>
    <xf numFmtId="3" fontId="5" fillId="0" borderId="52" xfId="7" applyNumberFormat="1" applyBorder="1">
      <alignment vertical="center"/>
    </xf>
    <xf numFmtId="3" fontId="5" fillId="0" borderId="17" xfId="7" applyNumberFormat="1" applyBorder="1">
      <alignment vertical="center"/>
    </xf>
    <xf numFmtId="3" fontId="5" fillId="0" borderId="53" xfId="7" applyNumberFormat="1" applyBorder="1">
      <alignment vertical="center"/>
    </xf>
    <xf numFmtId="3" fontId="5" fillId="0" borderId="8" xfId="7" applyNumberFormat="1" applyBorder="1">
      <alignment vertical="center"/>
    </xf>
    <xf numFmtId="3" fontId="5" fillId="0" borderId="54" xfId="7" applyNumberFormat="1" applyBorder="1">
      <alignment vertical="center"/>
    </xf>
    <xf numFmtId="38" fontId="4" fillId="0" borderId="12" xfId="2" applyFont="1" applyFill="1" applyBorder="1" applyAlignment="1"/>
    <xf numFmtId="3" fontId="5" fillId="0" borderId="51" xfId="9" applyNumberFormat="1" applyBorder="1">
      <alignment vertical="center"/>
    </xf>
    <xf numFmtId="3" fontId="5" fillId="0" borderId="52" xfId="9" applyNumberFormat="1" applyBorder="1">
      <alignment vertical="center"/>
    </xf>
    <xf numFmtId="3" fontId="5" fillId="0" borderId="17" xfId="9" applyNumberFormat="1" applyBorder="1">
      <alignment vertical="center"/>
    </xf>
    <xf numFmtId="3" fontId="5" fillId="0" borderId="53" xfId="9" applyNumberFormat="1" applyBorder="1">
      <alignment vertical="center"/>
    </xf>
    <xf numFmtId="3" fontId="5" fillId="0" borderId="8" xfId="9" applyNumberFormat="1" applyBorder="1">
      <alignment vertical="center"/>
    </xf>
    <xf numFmtId="3" fontId="5" fillId="0" borderId="54" xfId="9" applyNumberFormat="1" applyBorder="1">
      <alignment vertical="center"/>
    </xf>
    <xf numFmtId="38" fontId="4" fillId="0" borderId="46" xfId="2" applyFont="1" applyFill="1" applyBorder="1" applyAlignment="1"/>
    <xf numFmtId="38" fontId="4" fillId="0" borderId="55" xfId="2" applyFont="1" applyFill="1" applyBorder="1" applyAlignment="1"/>
    <xf numFmtId="38" fontId="4" fillId="0" borderId="17" xfId="2" applyFont="1" applyFill="1" applyBorder="1" applyAlignment="1"/>
    <xf numFmtId="38" fontId="4" fillId="0" borderId="53" xfId="2" applyFont="1" applyFill="1" applyBorder="1" applyAlignment="1"/>
    <xf numFmtId="38" fontId="4" fillId="0" borderId="56" xfId="2" applyFont="1" applyFill="1" applyBorder="1" applyAlignment="1"/>
    <xf numFmtId="38" fontId="4" fillId="0" borderId="57" xfId="2" applyFont="1" applyFill="1" applyBorder="1" applyAlignment="1"/>
    <xf numFmtId="38" fontId="4" fillId="0" borderId="51" xfId="2" applyFont="1" applyFill="1" applyBorder="1" applyAlignment="1"/>
    <xf numFmtId="38" fontId="4" fillId="0" borderId="52" xfId="2" applyFont="1" applyFill="1" applyBorder="1" applyAlignment="1"/>
    <xf numFmtId="38" fontId="4" fillId="0" borderId="8" xfId="2" applyFont="1" applyFill="1" applyBorder="1" applyAlignment="1"/>
    <xf numFmtId="38" fontId="4" fillId="0" borderId="54" xfId="2" applyFont="1" applyFill="1" applyBorder="1" applyAlignment="1"/>
    <xf numFmtId="3" fontId="5" fillId="0" borderId="51" xfId="11" applyNumberFormat="1" applyBorder="1">
      <alignment vertical="center"/>
    </xf>
    <xf numFmtId="3" fontId="5" fillId="0" borderId="52" xfId="11" applyNumberFormat="1" applyBorder="1">
      <alignment vertical="center"/>
    </xf>
    <xf numFmtId="3" fontId="5" fillId="0" borderId="17" xfId="11" applyNumberFormat="1" applyBorder="1">
      <alignment vertical="center"/>
    </xf>
    <xf numFmtId="3" fontId="5" fillId="0" borderId="53" xfId="11" applyNumberFormat="1" applyBorder="1">
      <alignment vertical="center"/>
    </xf>
    <xf numFmtId="3" fontId="5" fillId="0" borderId="8" xfId="11" applyNumberFormat="1" applyBorder="1">
      <alignment vertical="center"/>
    </xf>
    <xf numFmtId="3" fontId="5" fillId="0" borderId="54" xfId="11" applyNumberFormat="1" applyBorder="1">
      <alignment vertical="center"/>
    </xf>
    <xf numFmtId="3" fontId="5" fillId="0" borderId="51" xfId="3" applyNumberFormat="1" applyBorder="1">
      <alignment vertical="center"/>
    </xf>
    <xf numFmtId="3" fontId="5" fillId="0" borderId="52" xfId="3" applyNumberFormat="1" applyBorder="1">
      <alignment vertical="center"/>
    </xf>
    <xf numFmtId="3" fontId="5" fillId="0" borderId="17" xfId="3" applyNumberFormat="1" applyBorder="1">
      <alignment vertical="center"/>
    </xf>
    <xf numFmtId="3" fontId="5" fillId="0" borderId="53" xfId="3" applyNumberFormat="1" applyBorder="1">
      <alignment vertical="center"/>
    </xf>
    <xf numFmtId="3" fontId="5" fillId="0" borderId="8" xfId="3" applyNumberFormat="1" applyBorder="1">
      <alignment vertical="center"/>
    </xf>
    <xf numFmtId="3" fontId="5" fillId="0" borderId="54" xfId="3" applyNumberFormat="1" applyBorder="1">
      <alignment vertical="center"/>
    </xf>
    <xf numFmtId="3" fontId="5" fillId="0" borderId="51" xfId="5" applyNumberFormat="1" applyBorder="1">
      <alignment vertical="center"/>
    </xf>
    <xf numFmtId="3" fontId="5" fillId="0" borderId="52" xfId="5" applyNumberFormat="1" applyBorder="1">
      <alignment vertical="center"/>
    </xf>
    <xf numFmtId="3" fontId="5" fillId="0" borderId="17" xfId="5" applyNumberFormat="1" applyBorder="1">
      <alignment vertical="center"/>
    </xf>
    <xf numFmtId="3" fontId="5" fillId="0" borderId="53" xfId="5" applyNumberFormat="1" applyBorder="1">
      <alignment vertical="center"/>
    </xf>
    <xf numFmtId="38" fontId="4" fillId="0" borderId="5" xfId="2" applyFont="1" applyFill="1" applyBorder="1" applyAlignment="1"/>
    <xf numFmtId="38" fontId="4" fillId="0" borderId="50" xfId="2" applyFont="1" applyFill="1" applyBorder="1" applyAlignment="1"/>
    <xf numFmtId="0" fontId="0" fillId="0" borderId="48" xfId="0" applyBorder="1" applyAlignment="1">
      <alignment horizontal="center" vertical="center"/>
    </xf>
    <xf numFmtId="38" fontId="4" fillId="0" borderId="41" xfId="2" applyFont="1" applyFill="1" applyBorder="1" applyAlignment="1">
      <alignment horizontal="center"/>
    </xf>
    <xf numFmtId="38" fontId="4" fillId="0" borderId="43" xfId="2" applyFont="1" applyFill="1" applyBorder="1" applyAlignment="1">
      <alignment horizontal="center"/>
    </xf>
    <xf numFmtId="38" fontId="4" fillId="0" borderId="58" xfId="2" applyFont="1" applyFill="1" applyBorder="1" applyAlignment="1">
      <alignment horizontal="center"/>
    </xf>
    <xf numFmtId="38" fontId="5" fillId="0" borderId="26" xfId="2" applyFont="1" applyFill="1" applyBorder="1" applyAlignment="1">
      <alignment horizontal="center"/>
    </xf>
    <xf numFmtId="0" fontId="0" fillId="0" borderId="54" xfId="0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/>
    </xf>
    <xf numFmtId="176" fontId="4" fillId="0" borderId="53" xfId="1" applyNumberFormat="1" applyFont="1" applyFill="1" applyBorder="1" applyAlignment="1">
      <alignment horizontal="center"/>
    </xf>
    <xf numFmtId="176" fontId="4" fillId="0" borderId="59" xfId="1" applyNumberFormat="1" applyFont="1" applyFill="1" applyBorder="1" applyAlignment="1">
      <alignment horizontal="center"/>
    </xf>
    <xf numFmtId="176" fontId="5" fillId="0" borderId="13" xfId="1" applyNumberFormat="1" applyFont="1" applyFill="1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3">
    <cellStyle name="パーセント" xfId="1" builtinId="5"/>
    <cellStyle name="桁区切り" xfId="2" builtinId="6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A16" workbookViewId="0">
      <selection activeCell="Q53" sqref="Q53"/>
    </sheetView>
  </sheetViews>
  <sheetFormatPr defaultColWidth="7.6640625" defaultRowHeight="13.2" x14ac:dyDescent="0.2"/>
  <cols>
    <col min="1" max="1" width="9" style="2" customWidth="1"/>
    <col min="2" max="3" width="8.109375" style="2" customWidth="1"/>
    <col min="4" max="4" width="7.6640625" style="2" customWidth="1"/>
    <col min="5" max="5" width="7.6640625" style="2" bestFit="1" customWidth="1"/>
    <col min="6" max="9" width="7.6640625" style="2" customWidth="1"/>
    <col min="10" max="10" width="6.5546875" style="2" bestFit="1" customWidth="1"/>
    <col min="11" max="11" width="5.88671875" style="2" customWidth="1"/>
    <col min="12" max="12" width="6.5546875" style="2" bestFit="1" customWidth="1"/>
    <col min="13" max="13" width="5.88671875" style="2" customWidth="1"/>
    <col min="14" max="14" width="7.33203125" style="2" bestFit="1" customWidth="1"/>
    <col min="15" max="15" width="6.109375" style="2" customWidth="1"/>
    <col min="16" max="247" width="9" style="2" customWidth="1"/>
    <col min="248" max="251" width="8.109375" style="2" customWidth="1"/>
    <col min="252" max="252" width="7.6640625" style="2" customWidth="1"/>
    <col min="253" max="253" width="7.6640625" style="2" bestFit="1" customWidth="1"/>
    <col min="254" max="16384" width="7.6640625" style="2"/>
  </cols>
  <sheetData>
    <row r="1" spans="1:15" ht="16.2" x14ac:dyDescent="0.2">
      <c r="A1" s="1" t="s">
        <v>60</v>
      </c>
    </row>
    <row r="2" spans="1:15" x14ac:dyDescent="0.2">
      <c r="C2" s="2" t="s">
        <v>0</v>
      </c>
    </row>
    <row r="3" spans="1:15" ht="13.8" thickBot="1" x14ac:dyDescent="0.25"/>
    <row r="4" spans="1:15" ht="30" customHeight="1" x14ac:dyDescent="0.2">
      <c r="A4" s="50" t="s">
        <v>1</v>
      </c>
      <c r="B4" s="84" t="s">
        <v>62</v>
      </c>
      <c r="C4" s="85" t="s">
        <v>62</v>
      </c>
      <c r="D4" s="84" t="s">
        <v>63</v>
      </c>
      <c r="E4" s="85" t="s">
        <v>63</v>
      </c>
      <c r="F4" s="84" t="s">
        <v>64</v>
      </c>
      <c r="G4" s="85" t="s">
        <v>64</v>
      </c>
      <c r="H4" s="60" t="s">
        <v>65</v>
      </c>
      <c r="I4" s="3" t="s">
        <v>65</v>
      </c>
      <c r="J4" s="142" t="s">
        <v>66</v>
      </c>
      <c r="K4" s="143"/>
      <c r="L4" s="144" t="s">
        <v>67</v>
      </c>
      <c r="M4" s="144"/>
      <c r="N4" s="141" t="s">
        <v>2</v>
      </c>
    </row>
    <row r="5" spans="1:15" ht="30" customHeight="1" thickBot="1" x14ac:dyDescent="0.25">
      <c r="A5" s="51" t="s">
        <v>3</v>
      </c>
      <c r="B5" s="86" t="s">
        <v>4</v>
      </c>
      <c r="C5" s="87" t="s">
        <v>5</v>
      </c>
      <c r="D5" s="86" t="s">
        <v>4</v>
      </c>
      <c r="E5" s="87" t="s">
        <v>5</v>
      </c>
      <c r="F5" s="86" t="s">
        <v>4</v>
      </c>
      <c r="G5" s="87" t="s">
        <v>5</v>
      </c>
      <c r="H5" s="61" t="s">
        <v>4</v>
      </c>
      <c r="I5" s="4" t="s">
        <v>5</v>
      </c>
      <c r="J5" s="5" t="s">
        <v>6</v>
      </c>
      <c r="K5" s="136" t="s">
        <v>7</v>
      </c>
      <c r="L5" s="131" t="s">
        <v>6</v>
      </c>
      <c r="M5" s="6" t="s">
        <v>7</v>
      </c>
      <c r="N5" s="7" t="s">
        <v>6</v>
      </c>
    </row>
    <row r="6" spans="1:15" ht="16.05" customHeight="1" thickBot="1" x14ac:dyDescent="0.25">
      <c r="A6" s="52" t="s">
        <v>8</v>
      </c>
      <c r="B6" s="88">
        <v>16200</v>
      </c>
      <c r="C6" s="89">
        <v>13400</v>
      </c>
      <c r="D6" s="88">
        <v>16900</v>
      </c>
      <c r="E6" s="89">
        <v>14000</v>
      </c>
      <c r="F6" s="88">
        <v>17500</v>
      </c>
      <c r="G6" s="89">
        <v>14600</v>
      </c>
      <c r="H6" s="62">
        <v>18700</v>
      </c>
      <c r="I6" s="8">
        <v>15500</v>
      </c>
      <c r="J6" s="9">
        <f>H6-F6</f>
        <v>1200</v>
      </c>
      <c r="K6" s="137">
        <f>J6/F6</f>
        <v>6.8571428571428575E-2</v>
      </c>
      <c r="L6" s="132">
        <f>I6-G6</f>
        <v>900</v>
      </c>
      <c r="M6" s="10">
        <f>L6/G6</f>
        <v>6.1643835616438353E-2</v>
      </c>
      <c r="N6" s="11">
        <f>H6-I6</f>
        <v>3200</v>
      </c>
    </row>
    <row r="7" spans="1:15" ht="16.05" customHeight="1" x14ac:dyDescent="0.2">
      <c r="A7" s="53" t="s">
        <v>9</v>
      </c>
      <c r="B7" s="90">
        <v>15100</v>
      </c>
      <c r="C7" s="91">
        <v>12900</v>
      </c>
      <c r="D7" s="90">
        <v>15600</v>
      </c>
      <c r="E7" s="91">
        <v>13500</v>
      </c>
      <c r="F7" s="90">
        <v>16300</v>
      </c>
      <c r="G7" s="91">
        <v>14100</v>
      </c>
      <c r="H7" s="63">
        <v>17300</v>
      </c>
      <c r="I7" s="13">
        <v>14900</v>
      </c>
      <c r="J7" s="9">
        <f t="shared" ref="J7:J52" si="0">H7-F7</f>
        <v>1000</v>
      </c>
      <c r="K7" s="137">
        <f t="shared" ref="K7:K52" si="1">J7/F7</f>
        <v>6.1349693251533742E-2</v>
      </c>
      <c r="L7" s="132">
        <f t="shared" ref="L7:L53" si="2">I7-G7</f>
        <v>800</v>
      </c>
      <c r="M7" s="10">
        <f t="shared" ref="M7:M53" si="3">L7/G7</f>
        <v>5.6737588652482268E-2</v>
      </c>
      <c r="N7" s="14">
        <f t="shared" ref="N7:N53" si="4">H7-I7</f>
        <v>2400</v>
      </c>
      <c r="O7" s="12"/>
    </row>
    <row r="8" spans="1:15" ht="16.05" customHeight="1" x14ac:dyDescent="0.2">
      <c r="A8" s="54" t="s">
        <v>10</v>
      </c>
      <c r="B8" s="92">
        <v>15900</v>
      </c>
      <c r="C8" s="93">
        <v>13500</v>
      </c>
      <c r="D8" s="92">
        <v>16500</v>
      </c>
      <c r="E8" s="93">
        <v>14100</v>
      </c>
      <c r="F8" s="92">
        <v>17200</v>
      </c>
      <c r="G8" s="93">
        <v>14600</v>
      </c>
      <c r="H8" s="64">
        <v>18300</v>
      </c>
      <c r="I8" s="15">
        <v>15600</v>
      </c>
      <c r="J8" s="16">
        <f t="shared" si="0"/>
        <v>1100</v>
      </c>
      <c r="K8" s="138">
        <f t="shared" si="1"/>
        <v>6.3953488372093026E-2</v>
      </c>
      <c r="L8" s="133">
        <f t="shared" si="2"/>
        <v>1000</v>
      </c>
      <c r="M8" s="17">
        <f t="shared" si="3"/>
        <v>6.8493150684931503E-2</v>
      </c>
      <c r="N8" s="18">
        <f t="shared" si="4"/>
        <v>2700</v>
      </c>
      <c r="O8" s="12"/>
    </row>
    <row r="9" spans="1:15" ht="16.05" customHeight="1" x14ac:dyDescent="0.2">
      <c r="A9" s="54" t="s">
        <v>11</v>
      </c>
      <c r="B9" s="92">
        <v>17500</v>
      </c>
      <c r="C9" s="93">
        <v>14500</v>
      </c>
      <c r="D9" s="92">
        <v>18200</v>
      </c>
      <c r="E9" s="93">
        <v>15200</v>
      </c>
      <c r="F9" s="92">
        <v>18700</v>
      </c>
      <c r="G9" s="93">
        <v>15700</v>
      </c>
      <c r="H9" s="64">
        <v>20100</v>
      </c>
      <c r="I9" s="15">
        <v>16800</v>
      </c>
      <c r="J9" s="16">
        <f t="shared" si="0"/>
        <v>1400</v>
      </c>
      <c r="K9" s="138">
        <f t="shared" si="1"/>
        <v>7.4866310160427801E-2</v>
      </c>
      <c r="L9" s="133">
        <f t="shared" si="2"/>
        <v>1100</v>
      </c>
      <c r="M9" s="17">
        <f t="shared" si="3"/>
        <v>7.0063694267515922E-2</v>
      </c>
      <c r="N9" s="18">
        <f t="shared" si="4"/>
        <v>3300</v>
      </c>
    </row>
    <row r="10" spans="1:15" ht="16.05" customHeight="1" x14ac:dyDescent="0.2">
      <c r="A10" s="54" t="s">
        <v>12</v>
      </c>
      <c r="B10" s="92">
        <v>15200</v>
      </c>
      <c r="C10" s="93">
        <v>12800</v>
      </c>
      <c r="D10" s="92">
        <v>16000</v>
      </c>
      <c r="E10" s="93">
        <v>13500</v>
      </c>
      <c r="F10" s="92">
        <v>16500</v>
      </c>
      <c r="G10" s="93">
        <v>14000</v>
      </c>
      <c r="H10" s="64">
        <v>17500</v>
      </c>
      <c r="I10" s="15">
        <v>14800</v>
      </c>
      <c r="J10" s="16">
        <f t="shared" si="0"/>
        <v>1000</v>
      </c>
      <c r="K10" s="138">
        <f t="shared" si="1"/>
        <v>6.0606060606060608E-2</v>
      </c>
      <c r="L10" s="133">
        <f t="shared" si="2"/>
        <v>800</v>
      </c>
      <c r="M10" s="17">
        <f t="shared" si="3"/>
        <v>5.7142857142857141E-2</v>
      </c>
      <c r="N10" s="18">
        <f t="shared" si="4"/>
        <v>2700</v>
      </c>
    </row>
    <row r="11" spans="1:15" ht="16.05" customHeight="1" x14ac:dyDescent="0.2">
      <c r="A11" s="54" t="s">
        <v>13</v>
      </c>
      <c r="B11" s="92">
        <v>17300</v>
      </c>
      <c r="C11" s="93">
        <v>14400</v>
      </c>
      <c r="D11" s="92">
        <v>17900</v>
      </c>
      <c r="E11" s="93">
        <v>15100</v>
      </c>
      <c r="F11" s="92">
        <v>18800</v>
      </c>
      <c r="G11" s="93">
        <v>15800</v>
      </c>
      <c r="H11" s="64">
        <v>19800</v>
      </c>
      <c r="I11" s="15">
        <v>16600</v>
      </c>
      <c r="J11" s="16">
        <f t="shared" si="0"/>
        <v>1000</v>
      </c>
      <c r="K11" s="138">
        <f t="shared" si="1"/>
        <v>5.3191489361702128E-2</v>
      </c>
      <c r="L11" s="133">
        <f t="shared" si="2"/>
        <v>800</v>
      </c>
      <c r="M11" s="17">
        <f t="shared" si="3"/>
        <v>5.0632911392405063E-2</v>
      </c>
      <c r="N11" s="18">
        <f t="shared" si="4"/>
        <v>3200</v>
      </c>
      <c r="O11" s="12"/>
    </row>
    <row r="12" spans="1:15" ht="16.05" customHeight="1" thickBot="1" x14ac:dyDescent="0.25">
      <c r="A12" s="55" t="s">
        <v>14</v>
      </c>
      <c r="B12" s="94">
        <v>17500</v>
      </c>
      <c r="C12" s="95">
        <v>14500</v>
      </c>
      <c r="D12" s="94">
        <v>18200</v>
      </c>
      <c r="E12" s="95">
        <v>15200</v>
      </c>
      <c r="F12" s="94">
        <v>18900</v>
      </c>
      <c r="G12" s="95">
        <v>15800</v>
      </c>
      <c r="H12" s="65">
        <v>20200</v>
      </c>
      <c r="I12" s="19">
        <v>16900</v>
      </c>
      <c r="J12" s="20">
        <f>H12-F12</f>
        <v>1300</v>
      </c>
      <c r="K12" s="139">
        <f t="shared" si="1"/>
        <v>6.8783068783068779E-2</v>
      </c>
      <c r="L12" s="134">
        <f t="shared" si="2"/>
        <v>1100</v>
      </c>
      <c r="M12" s="21">
        <f t="shared" si="3"/>
        <v>6.9620253164556958E-2</v>
      </c>
      <c r="N12" s="22">
        <f t="shared" si="4"/>
        <v>3300</v>
      </c>
    </row>
    <row r="13" spans="1:15" ht="16.05" customHeight="1" thickBot="1" x14ac:dyDescent="0.25">
      <c r="A13" s="52" t="s">
        <v>15</v>
      </c>
      <c r="B13" s="96">
        <v>17900</v>
      </c>
      <c r="C13" s="57">
        <v>15500</v>
      </c>
      <c r="D13" s="96">
        <v>19000</v>
      </c>
      <c r="E13" s="57">
        <v>16600</v>
      </c>
      <c r="F13" s="96">
        <v>20200</v>
      </c>
      <c r="G13" s="57">
        <v>17600</v>
      </c>
      <c r="H13" s="66">
        <v>20500</v>
      </c>
      <c r="I13" s="23">
        <v>18700</v>
      </c>
      <c r="J13" s="9">
        <f t="shared" si="0"/>
        <v>300</v>
      </c>
      <c r="K13" s="137">
        <f t="shared" si="1"/>
        <v>1.4851485148514851E-2</v>
      </c>
      <c r="L13" s="132">
        <f t="shared" si="2"/>
        <v>1100</v>
      </c>
      <c r="M13" s="10">
        <f t="shared" si="3"/>
        <v>6.25E-2</v>
      </c>
      <c r="N13" s="11">
        <f t="shared" si="4"/>
        <v>1800</v>
      </c>
      <c r="O13" s="12"/>
    </row>
    <row r="14" spans="1:15" ht="16.05" customHeight="1" x14ac:dyDescent="0.2">
      <c r="A14" s="53" t="s">
        <v>16</v>
      </c>
      <c r="B14" s="97">
        <v>16900</v>
      </c>
      <c r="C14" s="98">
        <v>15300</v>
      </c>
      <c r="D14" s="97">
        <v>17900</v>
      </c>
      <c r="E14" s="98">
        <v>16400</v>
      </c>
      <c r="F14" s="97">
        <v>18800</v>
      </c>
      <c r="G14" s="98">
        <v>17200</v>
      </c>
      <c r="H14" s="67">
        <v>19300</v>
      </c>
      <c r="I14" s="24">
        <v>18500</v>
      </c>
      <c r="J14" s="9">
        <f t="shared" si="0"/>
        <v>500</v>
      </c>
      <c r="K14" s="137">
        <f t="shared" si="1"/>
        <v>2.6595744680851064E-2</v>
      </c>
      <c r="L14" s="132">
        <f t="shared" si="2"/>
        <v>1300</v>
      </c>
      <c r="M14" s="10">
        <f t="shared" si="3"/>
        <v>7.5581395348837205E-2</v>
      </c>
      <c r="N14" s="14">
        <f t="shared" si="4"/>
        <v>800</v>
      </c>
      <c r="O14" s="12"/>
    </row>
    <row r="15" spans="1:15" ht="16.05" customHeight="1" x14ac:dyDescent="0.2">
      <c r="A15" s="54" t="s">
        <v>17</v>
      </c>
      <c r="B15" s="99">
        <v>16500</v>
      </c>
      <c r="C15" s="100">
        <v>14200</v>
      </c>
      <c r="D15" s="99">
        <v>17500</v>
      </c>
      <c r="E15" s="100">
        <v>15200</v>
      </c>
      <c r="F15" s="99">
        <v>18700</v>
      </c>
      <c r="G15" s="100">
        <v>16200</v>
      </c>
      <c r="H15" s="68">
        <v>19200</v>
      </c>
      <c r="I15" s="25">
        <v>17500</v>
      </c>
      <c r="J15" s="16">
        <f t="shared" si="0"/>
        <v>500</v>
      </c>
      <c r="K15" s="138">
        <f t="shared" si="1"/>
        <v>2.6737967914438502E-2</v>
      </c>
      <c r="L15" s="133">
        <f t="shared" si="2"/>
        <v>1300</v>
      </c>
      <c r="M15" s="17">
        <f t="shared" si="3"/>
        <v>8.0246913580246909E-2</v>
      </c>
      <c r="N15" s="18">
        <f t="shared" si="4"/>
        <v>1700</v>
      </c>
    </row>
    <row r="16" spans="1:15" ht="16.05" customHeight="1" x14ac:dyDescent="0.2">
      <c r="A16" s="54" t="s">
        <v>18</v>
      </c>
      <c r="B16" s="99">
        <v>15800</v>
      </c>
      <c r="C16" s="100">
        <v>13800</v>
      </c>
      <c r="D16" s="99">
        <v>16700</v>
      </c>
      <c r="E16" s="100">
        <v>14800</v>
      </c>
      <c r="F16" s="99">
        <v>17600</v>
      </c>
      <c r="G16" s="100">
        <v>15600</v>
      </c>
      <c r="H16" s="68">
        <v>18000</v>
      </c>
      <c r="I16" s="25">
        <v>16800</v>
      </c>
      <c r="J16" s="16">
        <f t="shared" si="0"/>
        <v>400</v>
      </c>
      <c r="K16" s="138">
        <f t="shared" si="1"/>
        <v>2.2727272727272728E-2</v>
      </c>
      <c r="L16" s="133">
        <f t="shared" si="2"/>
        <v>1200</v>
      </c>
      <c r="M16" s="17">
        <f t="shared" si="3"/>
        <v>7.6923076923076927E-2</v>
      </c>
      <c r="N16" s="18">
        <f t="shared" si="4"/>
        <v>1200</v>
      </c>
    </row>
    <row r="17" spans="1:15" ht="16.05" customHeight="1" x14ac:dyDescent="0.2">
      <c r="A17" s="54" t="s">
        <v>19</v>
      </c>
      <c r="B17" s="99">
        <v>16800</v>
      </c>
      <c r="C17" s="100">
        <v>14900</v>
      </c>
      <c r="D17" s="99">
        <v>17700</v>
      </c>
      <c r="E17" s="100">
        <v>15900</v>
      </c>
      <c r="F17" s="99">
        <v>18700</v>
      </c>
      <c r="G17" s="100">
        <v>16700</v>
      </c>
      <c r="H17" s="68">
        <v>19200</v>
      </c>
      <c r="I17" s="25">
        <v>18000</v>
      </c>
      <c r="J17" s="16">
        <f t="shared" si="0"/>
        <v>500</v>
      </c>
      <c r="K17" s="138">
        <f t="shared" si="1"/>
        <v>2.6737967914438502E-2</v>
      </c>
      <c r="L17" s="133">
        <f t="shared" si="2"/>
        <v>1300</v>
      </c>
      <c r="M17" s="17">
        <f t="shared" si="3"/>
        <v>7.7844311377245512E-2</v>
      </c>
      <c r="N17" s="18">
        <f t="shared" si="4"/>
        <v>1200</v>
      </c>
      <c r="O17" s="12"/>
    </row>
    <row r="18" spans="1:15" ht="16.05" customHeight="1" x14ac:dyDescent="0.2">
      <c r="A18" s="54" t="s">
        <v>20</v>
      </c>
      <c r="B18" s="99">
        <v>17300</v>
      </c>
      <c r="C18" s="100">
        <v>15000</v>
      </c>
      <c r="D18" s="99">
        <v>18300</v>
      </c>
      <c r="E18" s="100">
        <v>16000</v>
      </c>
      <c r="F18" s="99">
        <v>19300</v>
      </c>
      <c r="G18" s="100">
        <v>16900</v>
      </c>
      <c r="H18" s="68">
        <v>19700</v>
      </c>
      <c r="I18" s="25">
        <v>18100</v>
      </c>
      <c r="J18" s="16">
        <f t="shared" si="0"/>
        <v>400</v>
      </c>
      <c r="K18" s="138">
        <f t="shared" si="1"/>
        <v>2.072538860103627E-2</v>
      </c>
      <c r="L18" s="133">
        <f t="shared" si="2"/>
        <v>1200</v>
      </c>
      <c r="M18" s="17">
        <f t="shared" si="3"/>
        <v>7.1005917159763315E-2</v>
      </c>
      <c r="N18" s="18">
        <f t="shared" si="4"/>
        <v>1600</v>
      </c>
    </row>
    <row r="19" spans="1:15" ht="16.05" customHeight="1" x14ac:dyDescent="0.2">
      <c r="A19" s="54" t="s">
        <v>21</v>
      </c>
      <c r="B19" s="99">
        <v>17800</v>
      </c>
      <c r="C19" s="100">
        <v>15500</v>
      </c>
      <c r="D19" s="99">
        <v>18800</v>
      </c>
      <c r="E19" s="100">
        <v>16600</v>
      </c>
      <c r="F19" s="99">
        <v>19900</v>
      </c>
      <c r="G19" s="100">
        <v>17500</v>
      </c>
      <c r="H19" s="68">
        <v>20200</v>
      </c>
      <c r="I19" s="25">
        <v>18700</v>
      </c>
      <c r="J19" s="16">
        <f t="shared" si="0"/>
        <v>300</v>
      </c>
      <c r="K19" s="138">
        <f t="shared" si="1"/>
        <v>1.507537688442211E-2</v>
      </c>
      <c r="L19" s="133">
        <f t="shared" si="2"/>
        <v>1200</v>
      </c>
      <c r="M19" s="17">
        <f t="shared" si="3"/>
        <v>6.8571428571428575E-2</v>
      </c>
      <c r="N19" s="18">
        <f t="shared" si="4"/>
        <v>1500</v>
      </c>
      <c r="O19" s="12"/>
    </row>
    <row r="20" spans="1:15" ht="16.05" customHeight="1" x14ac:dyDescent="0.2">
      <c r="A20" s="54" t="s">
        <v>22</v>
      </c>
      <c r="B20" s="99">
        <v>16700</v>
      </c>
      <c r="C20" s="100">
        <v>14300</v>
      </c>
      <c r="D20" s="99">
        <v>17600</v>
      </c>
      <c r="E20" s="100">
        <v>15700</v>
      </c>
      <c r="F20" s="99">
        <v>18300</v>
      </c>
      <c r="G20" s="100">
        <v>16300</v>
      </c>
      <c r="H20" s="68">
        <v>19400</v>
      </c>
      <c r="I20" s="25">
        <v>17500</v>
      </c>
      <c r="J20" s="16">
        <f t="shared" si="0"/>
        <v>1100</v>
      </c>
      <c r="K20" s="138">
        <f t="shared" si="1"/>
        <v>6.0109289617486336E-2</v>
      </c>
      <c r="L20" s="133">
        <f t="shared" si="2"/>
        <v>1200</v>
      </c>
      <c r="M20" s="17">
        <f t="shared" si="3"/>
        <v>7.3619631901840496E-2</v>
      </c>
      <c r="N20" s="18">
        <f t="shared" si="4"/>
        <v>1900</v>
      </c>
    </row>
    <row r="21" spans="1:15" ht="16.05" customHeight="1" x14ac:dyDescent="0.2">
      <c r="A21" s="54" t="s">
        <v>23</v>
      </c>
      <c r="B21" s="99">
        <v>16300</v>
      </c>
      <c r="C21" s="100">
        <v>14200</v>
      </c>
      <c r="D21" s="99">
        <v>17200</v>
      </c>
      <c r="E21" s="100">
        <v>15200</v>
      </c>
      <c r="F21" s="99">
        <v>18200</v>
      </c>
      <c r="G21" s="100">
        <v>16100</v>
      </c>
      <c r="H21" s="68">
        <v>18700</v>
      </c>
      <c r="I21" s="25">
        <v>17300</v>
      </c>
      <c r="J21" s="16">
        <f t="shared" si="0"/>
        <v>500</v>
      </c>
      <c r="K21" s="138">
        <f t="shared" si="1"/>
        <v>2.7472527472527472E-2</v>
      </c>
      <c r="L21" s="133">
        <f t="shared" si="2"/>
        <v>1200</v>
      </c>
      <c r="M21" s="17">
        <f t="shared" si="3"/>
        <v>7.4534161490683232E-2</v>
      </c>
      <c r="N21" s="18">
        <f t="shared" si="4"/>
        <v>1400</v>
      </c>
      <c r="O21" s="12"/>
    </row>
    <row r="22" spans="1:15" ht="16.05" customHeight="1" x14ac:dyDescent="0.2">
      <c r="A22" s="54" t="s">
        <v>24</v>
      </c>
      <c r="B22" s="99">
        <v>15000</v>
      </c>
      <c r="C22" s="100">
        <v>12700</v>
      </c>
      <c r="D22" s="99">
        <v>15900</v>
      </c>
      <c r="E22" s="100">
        <v>13600</v>
      </c>
      <c r="F22" s="99">
        <v>16700</v>
      </c>
      <c r="G22" s="100">
        <v>14200</v>
      </c>
      <c r="H22" s="68">
        <v>17100</v>
      </c>
      <c r="I22" s="25">
        <v>15300</v>
      </c>
      <c r="J22" s="16">
        <f t="shared" si="0"/>
        <v>400</v>
      </c>
      <c r="K22" s="138">
        <f t="shared" si="1"/>
        <v>2.3952095808383235E-2</v>
      </c>
      <c r="L22" s="133">
        <f t="shared" si="2"/>
        <v>1100</v>
      </c>
      <c r="M22" s="17">
        <f t="shared" si="3"/>
        <v>7.746478873239436E-2</v>
      </c>
      <c r="N22" s="18">
        <f t="shared" si="4"/>
        <v>1800</v>
      </c>
    </row>
    <row r="23" spans="1:15" ht="16.05" customHeight="1" thickBot="1" x14ac:dyDescent="0.25">
      <c r="A23" s="55" t="s">
        <v>25</v>
      </c>
      <c r="B23" s="101">
        <v>17100</v>
      </c>
      <c r="C23" s="102">
        <v>14200</v>
      </c>
      <c r="D23" s="101">
        <v>19000</v>
      </c>
      <c r="E23" s="102">
        <v>15700</v>
      </c>
      <c r="F23" s="101">
        <v>20200</v>
      </c>
      <c r="G23" s="102">
        <v>16700</v>
      </c>
      <c r="H23" s="69">
        <v>21800</v>
      </c>
      <c r="I23" s="26">
        <v>17400</v>
      </c>
      <c r="J23" s="20">
        <f t="shared" si="0"/>
        <v>1600</v>
      </c>
      <c r="K23" s="139">
        <f t="shared" si="1"/>
        <v>7.9207920792079209E-2</v>
      </c>
      <c r="L23" s="134">
        <f t="shared" si="2"/>
        <v>700</v>
      </c>
      <c r="M23" s="21">
        <f t="shared" si="3"/>
        <v>4.1916167664670656E-2</v>
      </c>
      <c r="N23" s="22">
        <f>H23-I23</f>
        <v>4400</v>
      </c>
    </row>
    <row r="24" spans="1:15" ht="16.05" customHeight="1" x14ac:dyDescent="0.2">
      <c r="A24" s="53" t="s">
        <v>26</v>
      </c>
      <c r="B24" s="103">
        <v>16600</v>
      </c>
      <c r="C24" s="104">
        <v>14700</v>
      </c>
      <c r="D24" s="103">
        <v>17400</v>
      </c>
      <c r="E24" s="104">
        <v>16200</v>
      </c>
      <c r="F24" s="103">
        <v>18200</v>
      </c>
      <c r="G24" s="104">
        <v>17000</v>
      </c>
      <c r="H24" s="70">
        <v>19600</v>
      </c>
      <c r="I24" s="27">
        <v>18300</v>
      </c>
      <c r="J24" s="9">
        <f t="shared" si="0"/>
        <v>1400</v>
      </c>
      <c r="K24" s="137">
        <f t="shared" si="1"/>
        <v>7.6923076923076927E-2</v>
      </c>
      <c r="L24" s="132">
        <f t="shared" si="2"/>
        <v>1300</v>
      </c>
      <c r="M24" s="10">
        <f t="shared" si="3"/>
        <v>7.6470588235294124E-2</v>
      </c>
      <c r="N24" s="14">
        <f t="shared" si="4"/>
        <v>1300</v>
      </c>
    </row>
    <row r="25" spans="1:15" ht="16.05" customHeight="1" x14ac:dyDescent="0.2">
      <c r="A25" s="54" t="s">
        <v>27</v>
      </c>
      <c r="B25" s="105">
        <v>17200</v>
      </c>
      <c r="C25" s="106">
        <v>14600</v>
      </c>
      <c r="D25" s="105">
        <v>18200</v>
      </c>
      <c r="E25" s="106">
        <v>16200</v>
      </c>
      <c r="F25" s="105">
        <v>19000</v>
      </c>
      <c r="G25" s="106">
        <v>16900</v>
      </c>
      <c r="H25" s="71">
        <v>20400</v>
      </c>
      <c r="I25" s="28">
        <v>18200</v>
      </c>
      <c r="J25" s="16">
        <f t="shared" si="0"/>
        <v>1400</v>
      </c>
      <c r="K25" s="138">
        <f t="shared" si="1"/>
        <v>7.3684210526315783E-2</v>
      </c>
      <c r="L25" s="133">
        <f t="shared" si="2"/>
        <v>1300</v>
      </c>
      <c r="M25" s="17">
        <f t="shared" si="3"/>
        <v>7.6923076923076927E-2</v>
      </c>
      <c r="N25" s="18">
        <f t="shared" si="4"/>
        <v>2200</v>
      </c>
    </row>
    <row r="26" spans="1:15" ht="16.05" customHeight="1" x14ac:dyDescent="0.2">
      <c r="A26" s="54" t="s">
        <v>28</v>
      </c>
      <c r="B26" s="105">
        <v>15700</v>
      </c>
      <c r="C26" s="106">
        <v>13400</v>
      </c>
      <c r="D26" s="105">
        <v>17000</v>
      </c>
      <c r="E26" s="106">
        <v>14800</v>
      </c>
      <c r="F26" s="105">
        <v>18200</v>
      </c>
      <c r="G26" s="106">
        <v>15800</v>
      </c>
      <c r="H26" s="71">
        <v>19100</v>
      </c>
      <c r="I26" s="28">
        <v>16800</v>
      </c>
      <c r="J26" s="16">
        <f t="shared" si="0"/>
        <v>900</v>
      </c>
      <c r="K26" s="138">
        <f t="shared" si="1"/>
        <v>4.9450549450549448E-2</v>
      </c>
      <c r="L26" s="133">
        <f t="shared" si="2"/>
        <v>1000</v>
      </c>
      <c r="M26" s="17">
        <f t="shared" si="3"/>
        <v>6.3291139240506333E-2</v>
      </c>
      <c r="N26" s="18">
        <f t="shared" si="4"/>
        <v>2300</v>
      </c>
      <c r="O26" s="12"/>
    </row>
    <row r="27" spans="1:15" ht="16.05" customHeight="1" x14ac:dyDescent="0.2">
      <c r="A27" s="54" t="s">
        <v>29</v>
      </c>
      <c r="B27" s="105">
        <v>16500</v>
      </c>
      <c r="C27" s="106">
        <v>14300</v>
      </c>
      <c r="D27" s="105">
        <v>18400</v>
      </c>
      <c r="E27" s="106">
        <v>15900</v>
      </c>
      <c r="F27" s="105">
        <v>19600</v>
      </c>
      <c r="G27" s="106">
        <v>16900</v>
      </c>
      <c r="H27" s="71">
        <v>21100</v>
      </c>
      <c r="I27" s="28">
        <v>17600</v>
      </c>
      <c r="J27" s="16">
        <f t="shared" si="0"/>
        <v>1500</v>
      </c>
      <c r="K27" s="138">
        <f t="shared" si="1"/>
        <v>7.6530612244897961E-2</v>
      </c>
      <c r="L27" s="133">
        <f t="shared" si="2"/>
        <v>700</v>
      </c>
      <c r="M27" s="17">
        <f t="shared" si="3"/>
        <v>4.142011834319527E-2</v>
      </c>
      <c r="N27" s="18">
        <f t="shared" si="4"/>
        <v>3500</v>
      </c>
    </row>
    <row r="28" spans="1:15" ht="16.05" customHeight="1" x14ac:dyDescent="0.2">
      <c r="A28" s="54" t="s">
        <v>30</v>
      </c>
      <c r="B28" s="105">
        <v>17600</v>
      </c>
      <c r="C28" s="106">
        <v>14500</v>
      </c>
      <c r="D28" s="105">
        <v>19700</v>
      </c>
      <c r="E28" s="106">
        <v>16200</v>
      </c>
      <c r="F28" s="105">
        <v>20900</v>
      </c>
      <c r="G28" s="106">
        <v>17200</v>
      </c>
      <c r="H28" s="71">
        <v>22400</v>
      </c>
      <c r="I28" s="28">
        <v>17800</v>
      </c>
      <c r="J28" s="16">
        <f t="shared" si="0"/>
        <v>1500</v>
      </c>
      <c r="K28" s="138">
        <f t="shared" si="1"/>
        <v>7.1770334928229665E-2</v>
      </c>
      <c r="L28" s="133">
        <f t="shared" si="2"/>
        <v>600</v>
      </c>
      <c r="M28" s="17">
        <f t="shared" si="3"/>
        <v>3.4883720930232558E-2</v>
      </c>
      <c r="N28" s="18">
        <f t="shared" si="4"/>
        <v>4600</v>
      </c>
      <c r="O28" s="12"/>
    </row>
    <row r="29" spans="1:15" ht="16.05" customHeight="1" thickBot="1" x14ac:dyDescent="0.25">
      <c r="A29" s="55" t="s">
        <v>31</v>
      </c>
      <c r="B29" s="107">
        <v>16800</v>
      </c>
      <c r="C29" s="108">
        <v>13900</v>
      </c>
      <c r="D29" s="107">
        <v>18700</v>
      </c>
      <c r="E29" s="108">
        <v>15500</v>
      </c>
      <c r="F29" s="107">
        <v>19700</v>
      </c>
      <c r="G29" s="108">
        <v>16300</v>
      </c>
      <c r="H29" s="72">
        <v>21400</v>
      </c>
      <c r="I29" s="29">
        <v>17200</v>
      </c>
      <c r="J29" s="20">
        <f t="shared" si="0"/>
        <v>1700</v>
      </c>
      <c r="K29" s="139">
        <f t="shared" si="1"/>
        <v>8.6294416243654817E-2</v>
      </c>
      <c r="L29" s="134">
        <f t="shared" si="2"/>
        <v>900</v>
      </c>
      <c r="M29" s="21">
        <f t="shared" si="3"/>
        <v>5.5214723926380369E-2</v>
      </c>
      <c r="N29" s="22">
        <f t="shared" si="4"/>
        <v>4200</v>
      </c>
      <c r="O29" s="12"/>
    </row>
    <row r="30" spans="1:15" ht="16.05" customHeight="1" x14ac:dyDescent="0.2">
      <c r="A30" s="53" t="s">
        <v>32</v>
      </c>
      <c r="B30" s="109">
        <v>15200</v>
      </c>
      <c r="C30" s="110">
        <v>12400</v>
      </c>
      <c r="D30" s="109">
        <v>16300</v>
      </c>
      <c r="E30" s="110">
        <v>13700</v>
      </c>
      <c r="F30" s="109">
        <v>17500</v>
      </c>
      <c r="G30" s="110">
        <v>14700</v>
      </c>
      <c r="H30" s="73">
        <v>18400</v>
      </c>
      <c r="I30" s="30">
        <v>15600</v>
      </c>
      <c r="J30" s="9">
        <f t="shared" si="0"/>
        <v>900</v>
      </c>
      <c r="K30" s="137">
        <f t="shared" si="1"/>
        <v>5.1428571428571428E-2</v>
      </c>
      <c r="L30" s="132">
        <f t="shared" si="2"/>
        <v>900</v>
      </c>
      <c r="M30" s="10">
        <f t="shared" si="3"/>
        <v>6.1224489795918366E-2</v>
      </c>
      <c r="N30" s="14">
        <f t="shared" si="4"/>
        <v>2800</v>
      </c>
    </row>
    <row r="31" spans="1:15" ht="16.05" customHeight="1" x14ac:dyDescent="0.2">
      <c r="A31" s="54" t="s">
        <v>33</v>
      </c>
      <c r="B31" s="105">
        <v>15300</v>
      </c>
      <c r="C31" s="106">
        <v>12000</v>
      </c>
      <c r="D31" s="105">
        <v>16500</v>
      </c>
      <c r="E31" s="106">
        <v>13200</v>
      </c>
      <c r="F31" s="105">
        <v>17600</v>
      </c>
      <c r="G31" s="106">
        <v>14200</v>
      </c>
      <c r="H31" s="71">
        <v>18500</v>
      </c>
      <c r="I31" s="28">
        <v>15000</v>
      </c>
      <c r="J31" s="16">
        <f t="shared" si="0"/>
        <v>900</v>
      </c>
      <c r="K31" s="138">
        <f t="shared" si="1"/>
        <v>5.113636363636364E-2</v>
      </c>
      <c r="L31" s="133">
        <f t="shared" si="2"/>
        <v>800</v>
      </c>
      <c r="M31" s="17">
        <f t="shared" si="3"/>
        <v>5.6338028169014086E-2</v>
      </c>
      <c r="N31" s="18">
        <f t="shared" si="4"/>
        <v>3500</v>
      </c>
      <c r="O31" s="12"/>
    </row>
    <row r="32" spans="1:15" ht="16.05" customHeight="1" x14ac:dyDescent="0.2">
      <c r="A32" s="54" t="s">
        <v>34</v>
      </c>
      <c r="B32" s="105">
        <v>15000</v>
      </c>
      <c r="C32" s="106">
        <v>12700</v>
      </c>
      <c r="D32" s="105">
        <v>16200</v>
      </c>
      <c r="E32" s="106">
        <v>14000</v>
      </c>
      <c r="F32" s="105">
        <v>17400</v>
      </c>
      <c r="G32" s="106">
        <v>15000</v>
      </c>
      <c r="H32" s="71">
        <v>18200</v>
      </c>
      <c r="I32" s="28">
        <v>15900</v>
      </c>
      <c r="J32" s="16">
        <f t="shared" si="0"/>
        <v>800</v>
      </c>
      <c r="K32" s="138">
        <f t="shared" si="1"/>
        <v>4.5977011494252873E-2</v>
      </c>
      <c r="L32" s="133">
        <f t="shared" si="2"/>
        <v>900</v>
      </c>
      <c r="M32" s="17">
        <f t="shared" si="3"/>
        <v>0.06</v>
      </c>
      <c r="N32" s="18">
        <f t="shared" si="4"/>
        <v>2300</v>
      </c>
    </row>
    <row r="33" spans="1:15" ht="16.05" customHeight="1" x14ac:dyDescent="0.2">
      <c r="A33" s="54" t="s">
        <v>35</v>
      </c>
      <c r="B33" s="105">
        <v>15400</v>
      </c>
      <c r="C33" s="106">
        <v>12400</v>
      </c>
      <c r="D33" s="105">
        <v>16600</v>
      </c>
      <c r="E33" s="106">
        <v>13700</v>
      </c>
      <c r="F33" s="105">
        <v>17800</v>
      </c>
      <c r="G33" s="106">
        <v>14700</v>
      </c>
      <c r="H33" s="71">
        <v>18700</v>
      </c>
      <c r="I33" s="28">
        <v>15600</v>
      </c>
      <c r="J33" s="16">
        <f t="shared" si="0"/>
        <v>900</v>
      </c>
      <c r="K33" s="138">
        <f t="shared" si="1"/>
        <v>5.0561797752808987E-2</v>
      </c>
      <c r="L33" s="133">
        <f t="shared" si="2"/>
        <v>900</v>
      </c>
      <c r="M33" s="17">
        <f t="shared" si="3"/>
        <v>6.1224489795918366E-2</v>
      </c>
      <c r="N33" s="18">
        <f t="shared" si="4"/>
        <v>3100</v>
      </c>
    </row>
    <row r="34" spans="1:15" ht="16.05" customHeight="1" x14ac:dyDescent="0.2">
      <c r="A34" s="54" t="s">
        <v>36</v>
      </c>
      <c r="B34" s="105">
        <v>15500</v>
      </c>
      <c r="C34" s="106">
        <v>12600</v>
      </c>
      <c r="D34" s="105">
        <v>16700</v>
      </c>
      <c r="E34" s="106">
        <v>13900</v>
      </c>
      <c r="F34" s="105">
        <v>17900</v>
      </c>
      <c r="G34" s="106">
        <v>14900</v>
      </c>
      <c r="H34" s="71">
        <v>18800</v>
      </c>
      <c r="I34" s="28">
        <v>15800</v>
      </c>
      <c r="J34" s="16">
        <f t="shared" si="0"/>
        <v>900</v>
      </c>
      <c r="K34" s="138">
        <f t="shared" si="1"/>
        <v>5.027932960893855E-2</v>
      </c>
      <c r="L34" s="133">
        <f t="shared" si="2"/>
        <v>900</v>
      </c>
      <c r="M34" s="17">
        <f t="shared" si="3"/>
        <v>6.0402684563758392E-2</v>
      </c>
      <c r="N34" s="18">
        <f t="shared" si="4"/>
        <v>3000</v>
      </c>
    </row>
    <row r="35" spans="1:15" ht="16.05" customHeight="1" thickBot="1" x14ac:dyDescent="0.25">
      <c r="A35" s="55" t="s">
        <v>38</v>
      </c>
      <c r="B35" s="111">
        <v>15000</v>
      </c>
      <c r="C35" s="112">
        <v>12400</v>
      </c>
      <c r="D35" s="111">
        <v>16200</v>
      </c>
      <c r="E35" s="112">
        <v>13800</v>
      </c>
      <c r="F35" s="111">
        <v>17300</v>
      </c>
      <c r="G35" s="112">
        <v>14700</v>
      </c>
      <c r="H35" s="74">
        <v>18200</v>
      </c>
      <c r="I35" s="31">
        <v>15600</v>
      </c>
      <c r="J35" s="20">
        <f t="shared" si="0"/>
        <v>900</v>
      </c>
      <c r="K35" s="139">
        <f t="shared" si="1"/>
        <v>5.2023121387283239E-2</v>
      </c>
      <c r="L35" s="134">
        <f t="shared" si="2"/>
        <v>900</v>
      </c>
      <c r="M35" s="21">
        <f t="shared" si="3"/>
        <v>6.1224489795918366E-2</v>
      </c>
      <c r="N35" s="22">
        <f t="shared" si="4"/>
        <v>2600</v>
      </c>
    </row>
    <row r="36" spans="1:15" ht="16.05" customHeight="1" x14ac:dyDescent="0.2">
      <c r="A36" s="53" t="s">
        <v>39</v>
      </c>
      <c r="B36" s="113">
        <v>15800</v>
      </c>
      <c r="C36" s="114">
        <v>12200</v>
      </c>
      <c r="D36" s="113">
        <v>16700</v>
      </c>
      <c r="E36" s="114">
        <v>13400</v>
      </c>
      <c r="F36" s="113">
        <v>17800</v>
      </c>
      <c r="G36" s="114">
        <v>14300</v>
      </c>
      <c r="H36" s="75">
        <v>18100</v>
      </c>
      <c r="I36" s="32">
        <v>14600</v>
      </c>
      <c r="J36" s="9">
        <f t="shared" si="0"/>
        <v>300</v>
      </c>
      <c r="K36" s="137">
        <f t="shared" si="1"/>
        <v>1.6853932584269662E-2</v>
      </c>
      <c r="L36" s="132">
        <f t="shared" si="2"/>
        <v>300</v>
      </c>
      <c r="M36" s="10">
        <f t="shared" si="3"/>
        <v>2.097902097902098E-2</v>
      </c>
      <c r="N36" s="14">
        <f t="shared" si="4"/>
        <v>3500</v>
      </c>
    </row>
    <row r="37" spans="1:15" ht="16.05" customHeight="1" x14ac:dyDescent="0.2">
      <c r="A37" s="54" t="s">
        <v>40</v>
      </c>
      <c r="B37" s="115">
        <v>15800</v>
      </c>
      <c r="C37" s="116">
        <v>13000</v>
      </c>
      <c r="D37" s="115">
        <v>16700</v>
      </c>
      <c r="E37" s="116">
        <v>14300</v>
      </c>
      <c r="F37" s="115">
        <v>17800</v>
      </c>
      <c r="G37" s="116">
        <v>15200</v>
      </c>
      <c r="H37" s="76">
        <v>18200</v>
      </c>
      <c r="I37" s="33">
        <v>15600</v>
      </c>
      <c r="J37" s="16">
        <f t="shared" si="0"/>
        <v>400</v>
      </c>
      <c r="K37" s="138">
        <f t="shared" si="1"/>
        <v>2.247191011235955E-2</v>
      </c>
      <c r="L37" s="133">
        <f t="shared" si="2"/>
        <v>400</v>
      </c>
      <c r="M37" s="17">
        <f t="shared" si="3"/>
        <v>2.6315789473684209E-2</v>
      </c>
      <c r="N37" s="18">
        <f t="shared" si="4"/>
        <v>2600</v>
      </c>
      <c r="O37" s="12"/>
    </row>
    <row r="38" spans="1:15" ht="16.05" customHeight="1" x14ac:dyDescent="0.2">
      <c r="A38" s="54" t="s">
        <v>41</v>
      </c>
      <c r="B38" s="115">
        <v>16200</v>
      </c>
      <c r="C38" s="116">
        <v>13600</v>
      </c>
      <c r="D38" s="115">
        <v>17300</v>
      </c>
      <c r="E38" s="116">
        <v>15000</v>
      </c>
      <c r="F38" s="115">
        <v>18500</v>
      </c>
      <c r="G38" s="116">
        <v>16100</v>
      </c>
      <c r="H38" s="76">
        <v>18900</v>
      </c>
      <c r="I38" s="33">
        <v>16500</v>
      </c>
      <c r="J38" s="16">
        <f t="shared" si="0"/>
        <v>400</v>
      </c>
      <c r="K38" s="138">
        <f t="shared" si="1"/>
        <v>2.1621621621621623E-2</v>
      </c>
      <c r="L38" s="133">
        <f t="shared" si="2"/>
        <v>400</v>
      </c>
      <c r="M38" s="17">
        <f t="shared" si="3"/>
        <v>2.4844720496894408E-2</v>
      </c>
      <c r="N38" s="18">
        <f t="shared" si="4"/>
        <v>2400</v>
      </c>
    </row>
    <row r="39" spans="1:15" ht="16.05" customHeight="1" x14ac:dyDescent="0.2">
      <c r="A39" s="54" t="s">
        <v>42</v>
      </c>
      <c r="B39" s="115">
        <v>16400</v>
      </c>
      <c r="C39" s="116">
        <v>13500</v>
      </c>
      <c r="D39" s="115">
        <v>17200</v>
      </c>
      <c r="E39" s="116">
        <v>14700</v>
      </c>
      <c r="F39" s="115">
        <v>18500</v>
      </c>
      <c r="G39" s="116">
        <v>15700</v>
      </c>
      <c r="H39" s="76">
        <v>18700</v>
      </c>
      <c r="I39" s="33">
        <v>16000</v>
      </c>
      <c r="J39" s="16">
        <f t="shared" si="0"/>
        <v>200</v>
      </c>
      <c r="K39" s="138">
        <f t="shared" si="1"/>
        <v>1.0810810810810811E-2</v>
      </c>
      <c r="L39" s="133">
        <f t="shared" si="2"/>
        <v>300</v>
      </c>
      <c r="M39" s="17">
        <f t="shared" si="3"/>
        <v>1.9108280254777069E-2</v>
      </c>
      <c r="N39" s="18">
        <f t="shared" si="4"/>
        <v>2700</v>
      </c>
    </row>
    <row r="40" spans="1:15" ht="16.05" customHeight="1" thickBot="1" x14ac:dyDescent="0.25">
      <c r="A40" s="55" t="s">
        <v>43</v>
      </c>
      <c r="B40" s="117">
        <v>16000</v>
      </c>
      <c r="C40" s="118">
        <v>12900</v>
      </c>
      <c r="D40" s="117">
        <v>17000</v>
      </c>
      <c r="E40" s="118">
        <v>14200</v>
      </c>
      <c r="F40" s="117">
        <v>18000</v>
      </c>
      <c r="G40" s="118">
        <v>15100</v>
      </c>
      <c r="H40" s="77">
        <v>18500</v>
      </c>
      <c r="I40" s="34">
        <v>15500</v>
      </c>
      <c r="J40" s="20">
        <f t="shared" si="0"/>
        <v>500</v>
      </c>
      <c r="K40" s="139">
        <f t="shared" si="1"/>
        <v>2.7777777777777776E-2</v>
      </c>
      <c r="L40" s="134">
        <f t="shared" si="2"/>
        <v>400</v>
      </c>
      <c r="M40" s="21">
        <f t="shared" si="3"/>
        <v>2.6490066225165563E-2</v>
      </c>
      <c r="N40" s="22">
        <f t="shared" si="4"/>
        <v>3000</v>
      </c>
    </row>
    <row r="41" spans="1:15" ht="16.05" customHeight="1" x14ac:dyDescent="0.2">
      <c r="A41" s="53" t="s">
        <v>44</v>
      </c>
      <c r="B41" s="119">
        <v>14800</v>
      </c>
      <c r="C41" s="120">
        <v>13300</v>
      </c>
      <c r="D41" s="119">
        <v>15500</v>
      </c>
      <c r="E41" s="120">
        <v>13800</v>
      </c>
      <c r="F41" s="119">
        <v>16700</v>
      </c>
      <c r="G41" s="120">
        <v>15000</v>
      </c>
      <c r="H41" s="78">
        <v>17900</v>
      </c>
      <c r="I41" s="35">
        <v>16000</v>
      </c>
      <c r="J41" s="9">
        <f t="shared" si="0"/>
        <v>1200</v>
      </c>
      <c r="K41" s="137">
        <f t="shared" si="1"/>
        <v>7.1856287425149698E-2</v>
      </c>
      <c r="L41" s="132">
        <f t="shared" si="2"/>
        <v>1000</v>
      </c>
      <c r="M41" s="10">
        <f t="shared" si="3"/>
        <v>6.6666666666666666E-2</v>
      </c>
      <c r="N41" s="14">
        <f t="shared" si="4"/>
        <v>1900</v>
      </c>
    </row>
    <row r="42" spans="1:15" ht="16.05" customHeight="1" x14ac:dyDescent="0.2">
      <c r="A42" s="54" t="s">
        <v>45</v>
      </c>
      <c r="B42" s="121">
        <v>14900</v>
      </c>
      <c r="C42" s="122">
        <v>13400</v>
      </c>
      <c r="D42" s="121">
        <v>15600</v>
      </c>
      <c r="E42" s="122">
        <v>14000</v>
      </c>
      <c r="F42" s="121">
        <v>16800</v>
      </c>
      <c r="G42" s="122">
        <v>15100</v>
      </c>
      <c r="H42" s="79">
        <v>18200</v>
      </c>
      <c r="I42" s="36">
        <v>16300</v>
      </c>
      <c r="J42" s="16">
        <f t="shared" si="0"/>
        <v>1400</v>
      </c>
      <c r="K42" s="138">
        <f t="shared" si="1"/>
        <v>8.3333333333333329E-2</v>
      </c>
      <c r="L42" s="133">
        <f t="shared" si="2"/>
        <v>1200</v>
      </c>
      <c r="M42" s="17">
        <f t="shared" si="3"/>
        <v>7.9470198675496692E-2</v>
      </c>
      <c r="N42" s="18">
        <f t="shared" si="4"/>
        <v>1900</v>
      </c>
    </row>
    <row r="43" spans="1:15" ht="16.05" customHeight="1" x14ac:dyDescent="0.2">
      <c r="A43" s="54" t="s">
        <v>46</v>
      </c>
      <c r="B43" s="121">
        <v>14300</v>
      </c>
      <c r="C43" s="122">
        <v>12100</v>
      </c>
      <c r="D43" s="121">
        <v>14900</v>
      </c>
      <c r="E43" s="122">
        <v>12600</v>
      </c>
      <c r="F43" s="121">
        <v>16000</v>
      </c>
      <c r="G43" s="122">
        <v>13600</v>
      </c>
      <c r="H43" s="79">
        <v>17100</v>
      </c>
      <c r="I43" s="36">
        <v>14500</v>
      </c>
      <c r="J43" s="16">
        <f t="shared" si="0"/>
        <v>1100</v>
      </c>
      <c r="K43" s="138">
        <f t="shared" si="1"/>
        <v>6.8750000000000006E-2</v>
      </c>
      <c r="L43" s="133">
        <f t="shared" si="2"/>
        <v>900</v>
      </c>
      <c r="M43" s="17">
        <f t="shared" si="3"/>
        <v>6.6176470588235295E-2</v>
      </c>
      <c r="N43" s="18">
        <f t="shared" si="4"/>
        <v>2600</v>
      </c>
    </row>
    <row r="44" spans="1:15" ht="16.05" customHeight="1" thickBot="1" x14ac:dyDescent="0.25">
      <c r="A44" s="55" t="s">
        <v>47</v>
      </c>
      <c r="B44" s="123">
        <v>13600</v>
      </c>
      <c r="C44" s="124">
        <v>11500</v>
      </c>
      <c r="D44" s="123">
        <v>14200</v>
      </c>
      <c r="E44" s="124">
        <v>12000</v>
      </c>
      <c r="F44" s="123">
        <v>15100</v>
      </c>
      <c r="G44" s="124">
        <v>12800</v>
      </c>
      <c r="H44" s="80">
        <v>16200</v>
      </c>
      <c r="I44" s="37">
        <v>13800</v>
      </c>
      <c r="J44" s="20">
        <f t="shared" si="0"/>
        <v>1100</v>
      </c>
      <c r="K44" s="139">
        <f t="shared" si="1"/>
        <v>7.2847682119205295E-2</v>
      </c>
      <c r="L44" s="134">
        <f t="shared" si="2"/>
        <v>1000</v>
      </c>
      <c r="M44" s="21">
        <f t="shared" si="3"/>
        <v>7.8125E-2</v>
      </c>
      <c r="N44" s="22">
        <f t="shared" si="4"/>
        <v>2400</v>
      </c>
    </row>
    <row r="45" spans="1:15" ht="16.05" customHeight="1" x14ac:dyDescent="0.2">
      <c r="A45" s="53" t="s">
        <v>48</v>
      </c>
      <c r="B45" s="125">
        <v>14800</v>
      </c>
      <c r="C45" s="126">
        <v>13300</v>
      </c>
      <c r="D45" s="125">
        <v>15700</v>
      </c>
      <c r="E45" s="126">
        <v>14100</v>
      </c>
      <c r="F45" s="125">
        <v>16600</v>
      </c>
      <c r="G45" s="126">
        <v>14900</v>
      </c>
      <c r="H45" s="81">
        <v>18200</v>
      </c>
      <c r="I45" s="38">
        <v>16300</v>
      </c>
      <c r="J45" s="9">
        <f t="shared" si="0"/>
        <v>1600</v>
      </c>
      <c r="K45" s="137">
        <f t="shared" si="1"/>
        <v>9.6385542168674704E-2</v>
      </c>
      <c r="L45" s="132">
        <f t="shared" si="2"/>
        <v>1400</v>
      </c>
      <c r="M45" s="10">
        <f t="shared" si="3"/>
        <v>9.3959731543624164E-2</v>
      </c>
      <c r="N45" s="14">
        <f t="shared" si="4"/>
        <v>1900</v>
      </c>
      <c r="O45" s="12"/>
    </row>
    <row r="46" spans="1:15" ht="16.05" customHeight="1" x14ac:dyDescent="0.2">
      <c r="A46" s="54" t="s">
        <v>49</v>
      </c>
      <c r="B46" s="127">
        <v>14600</v>
      </c>
      <c r="C46" s="128">
        <v>13100</v>
      </c>
      <c r="D46" s="127">
        <v>15700</v>
      </c>
      <c r="E46" s="128">
        <v>13900</v>
      </c>
      <c r="F46" s="127">
        <v>16500</v>
      </c>
      <c r="G46" s="128">
        <v>14600</v>
      </c>
      <c r="H46" s="82">
        <v>18200</v>
      </c>
      <c r="I46" s="39">
        <v>16100</v>
      </c>
      <c r="J46" s="16">
        <f t="shared" si="0"/>
        <v>1700</v>
      </c>
      <c r="K46" s="138">
        <f t="shared" si="1"/>
        <v>0.10303030303030303</v>
      </c>
      <c r="L46" s="133">
        <f t="shared" si="2"/>
        <v>1500</v>
      </c>
      <c r="M46" s="17">
        <f t="shared" si="3"/>
        <v>0.10273972602739725</v>
      </c>
      <c r="N46" s="18">
        <f t="shared" si="4"/>
        <v>2100</v>
      </c>
      <c r="O46" s="12"/>
    </row>
    <row r="47" spans="1:15" ht="16.05" customHeight="1" x14ac:dyDescent="0.2">
      <c r="A47" s="54" t="s">
        <v>50</v>
      </c>
      <c r="B47" s="127">
        <v>14900</v>
      </c>
      <c r="C47" s="128">
        <v>13900</v>
      </c>
      <c r="D47" s="127">
        <v>15900</v>
      </c>
      <c r="E47" s="128">
        <v>14800</v>
      </c>
      <c r="F47" s="127">
        <v>16700</v>
      </c>
      <c r="G47" s="128">
        <v>15600</v>
      </c>
      <c r="H47" s="82">
        <v>18500</v>
      </c>
      <c r="I47" s="39">
        <v>17200</v>
      </c>
      <c r="J47" s="16">
        <f t="shared" si="0"/>
        <v>1800</v>
      </c>
      <c r="K47" s="138">
        <f t="shared" si="1"/>
        <v>0.10778443113772455</v>
      </c>
      <c r="L47" s="133">
        <f t="shared" si="2"/>
        <v>1600</v>
      </c>
      <c r="M47" s="17">
        <f t="shared" si="3"/>
        <v>0.10256410256410256</v>
      </c>
      <c r="N47" s="18">
        <f t="shared" si="4"/>
        <v>1300</v>
      </c>
      <c r="O47" s="12"/>
    </row>
    <row r="48" spans="1:15" ht="16.05" customHeight="1" x14ac:dyDescent="0.2">
      <c r="A48" s="54" t="s">
        <v>51</v>
      </c>
      <c r="B48" s="127">
        <v>14400</v>
      </c>
      <c r="C48" s="128">
        <v>12700</v>
      </c>
      <c r="D48" s="127">
        <v>15400</v>
      </c>
      <c r="E48" s="128">
        <v>13500</v>
      </c>
      <c r="F48" s="127">
        <v>16200</v>
      </c>
      <c r="G48" s="128">
        <v>14200</v>
      </c>
      <c r="H48" s="82">
        <v>17700</v>
      </c>
      <c r="I48" s="39">
        <v>15500</v>
      </c>
      <c r="J48" s="16">
        <f t="shared" si="0"/>
        <v>1500</v>
      </c>
      <c r="K48" s="138">
        <f t="shared" si="1"/>
        <v>9.2592592592592587E-2</v>
      </c>
      <c r="L48" s="133">
        <f t="shared" si="2"/>
        <v>1300</v>
      </c>
      <c r="M48" s="17">
        <f t="shared" si="3"/>
        <v>9.154929577464789E-2</v>
      </c>
      <c r="N48" s="18">
        <f t="shared" si="4"/>
        <v>2200</v>
      </c>
    </row>
    <row r="49" spans="1:15" ht="16.05" customHeight="1" x14ac:dyDescent="0.2">
      <c r="A49" s="54" t="s">
        <v>52</v>
      </c>
      <c r="B49" s="127">
        <v>14700</v>
      </c>
      <c r="C49" s="128">
        <v>12100</v>
      </c>
      <c r="D49" s="127">
        <v>15700</v>
      </c>
      <c r="E49" s="128">
        <v>12800</v>
      </c>
      <c r="F49" s="127">
        <v>16400</v>
      </c>
      <c r="G49" s="128">
        <v>13400</v>
      </c>
      <c r="H49" s="82">
        <v>18200</v>
      </c>
      <c r="I49" s="39">
        <v>14900</v>
      </c>
      <c r="J49" s="16">
        <f t="shared" si="0"/>
        <v>1800</v>
      </c>
      <c r="K49" s="138">
        <f t="shared" si="1"/>
        <v>0.10975609756097561</v>
      </c>
      <c r="L49" s="133">
        <f t="shared" si="2"/>
        <v>1500</v>
      </c>
      <c r="M49" s="17">
        <f t="shared" si="3"/>
        <v>0.11194029850746269</v>
      </c>
      <c r="N49" s="18">
        <f t="shared" si="4"/>
        <v>3300</v>
      </c>
    </row>
    <row r="50" spans="1:15" ht="16.05" customHeight="1" x14ac:dyDescent="0.2">
      <c r="A50" s="54" t="s">
        <v>53</v>
      </c>
      <c r="B50" s="127">
        <v>14600</v>
      </c>
      <c r="C50" s="128">
        <v>11700</v>
      </c>
      <c r="D50" s="127">
        <v>15700</v>
      </c>
      <c r="E50" s="128">
        <v>12400</v>
      </c>
      <c r="F50" s="127">
        <v>16400</v>
      </c>
      <c r="G50" s="128">
        <v>13000</v>
      </c>
      <c r="H50" s="82">
        <v>18200</v>
      </c>
      <c r="I50" s="39">
        <v>14400</v>
      </c>
      <c r="J50" s="16">
        <f t="shared" si="0"/>
        <v>1800</v>
      </c>
      <c r="K50" s="138">
        <f t="shared" si="1"/>
        <v>0.10975609756097561</v>
      </c>
      <c r="L50" s="133">
        <f t="shared" si="2"/>
        <v>1400</v>
      </c>
      <c r="M50" s="17">
        <f t="shared" si="3"/>
        <v>0.1076923076923077</v>
      </c>
      <c r="N50" s="18">
        <f t="shared" si="4"/>
        <v>3800</v>
      </c>
    </row>
    <row r="51" spans="1:15" ht="16.05" customHeight="1" x14ac:dyDescent="0.2">
      <c r="A51" s="54" t="s">
        <v>54</v>
      </c>
      <c r="B51" s="127">
        <v>15600</v>
      </c>
      <c r="C51" s="128">
        <v>13600</v>
      </c>
      <c r="D51" s="127">
        <v>16700</v>
      </c>
      <c r="E51" s="128">
        <v>14400</v>
      </c>
      <c r="F51" s="127">
        <v>17500</v>
      </c>
      <c r="G51" s="128">
        <v>15000</v>
      </c>
      <c r="H51" s="82">
        <v>19300</v>
      </c>
      <c r="I51" s="39">
        <v>16700</v>
      </c>
      <c r="J51" s="16">
        <f t="shared" si="0"/>
        <v>1800</v>
      </c>
      <c r="K51" s="138">
        <f t="shared" si="1"/>
        <v>0.10285714285714286</v>
      </c>
      <c r="L51" s="133">
        <f t="shared" si="2"/>
        <v>1700</v>
      </c>
      <c r="M51" s="17">
        <f t="shared" si="3"/>
        <v>0.11333333333333333</v>
      </c>
      <c r="N51" s="18">
        <f t="shared" si="4"/>
        <v>2600</v>
      </c>
      <c r="O51" s="12"/>
    </row>
    <row r="52" spans="1:15" ht="16.05" customHeight="1" thickBot="1" x14ac:dyDescent="0.25">
      <c r="A52" s="55" t="s">
        <v>55</v>
      </c>
      <c r="B52" s="111">
        <v>13600</v>
      </c>
      <c r="C52" s="112">
        <v>11600</v>
      </c>
      <c r="D52" s="111">
        <v>14600</v>
      </c>
      <c r="E52" s="112">
        <v>12400</v>
      </c>
      <c r="F52" s="111">
        <v>15300</v>
      </c>
      <c r="G52" s="112">
        <v>13000</v>
      </c>
      <c r="H52" s="74">
        <v>16800</v>
      </c>
      <c r="I52" s="31">
        <v>14300</v>
      </c>
      <c r="J52" s="20">
        <f t="shared" si="0"/>
        <v>1500</v>
      </c>
      <c r="K52" s="139">
        <f>J52/F52</f>
        <v>9.8039215686274508E-2</v>
      </c>
      <c r="L52" s="134">
        <f t="shared" si="2"/>
        <v>1300</v>
      </c>
      <c r="M52" s="21">
        <f t="shared" si="3"/>
        <v>0.1</v>
      </c>
      <c r="N52" s="22">
        <f t="shared" si="4"/>
        <v>2500</v>
      </c>
    </row>
    <row r="53" spans="1:15" ht="16.05" customHeight="1" thickBot="1" x14ac:dyDescent="0.25">
      <c r="A53" s="52" t="s">
        <v>56</v>
      </c>
      <c r="B53" s="129">
        <v>15863.829787234043</v>
      </c>
      <c r="C53" s="130">
        <v>13468.08510638298</v>
      </c>
      <c r="D53" s="129">
        <v>16878.723404255321</v>
      </c>
      <c r="E53" s="130">
        <v>14504.255319148937</v>
      </c>
      <c r="F53" s="129">
        <v>17838</v>
      </c>
      <c r="G53" s="130">
        <v>15329</v>
      </c>
      <c r="H53" s="83">
        <f>AVERAGE(H6:H52)</f>
        <v>18865.957446808512</v>
      </c>
      <c r="I53" s="40">
        <f>AVERAGE(I6:I52)</f>
        <v>16351.063829787234</v>
      </c>
      <c r="J53" s="9">
        <f>AVERAGE(J6:J52)</f>
        <v>1027.6595744680851</v>
      </c>
      <c r="K53" s="137">
        <f>J53/F53</f>
        <v>5.7610694835075971E-2</v>
      </c>
      <c r="L53" s="132">
        <f>AVERAGE(L6:L52)</f>
        <v>1021.2765957446809</v>
      </c>
      <c r="M53" s="10">
        <f>L53/G53</f>
        <v>6.6623823846609753E-2</v>
      </c>
      <c r="N53" s="11">
        <f>H53-I53</f>
        <v>2514.8936170212783</v>
      </c>
    </row>
    <row r="54" spans="1:15" ht="16.05" customHeight="1" thickBot="1" x14ac:dyDescent="0.25">
      <c r="A54" s="52" t="s">
        <v>57</v>
      </c>
      <c r="B54" s="58">
        <v>7.0649052268811088E-2</v>
      </c>
      <c r="C54" s="59">
        <v>6.2793821356615265E-2</v>
      </c>
      <c r="D54" s="58">
        <f>(D53-B53)/B53</f>
        <v>6.3975321888412123E-2</v>
      </c>
      <c r="E54" s="59">
        <f t="shared" ref="E54:I54" si="5">(E53-C53)/C53</f>
        <v>7.6935229067930475E-2</v>
      </c>
      <c r="F54" s="58">
        <f t="shared" si="5"/>
        <v>5.6833480398335953E-2</v>
      </c>
      <c r="G54" s="59">
        <f t="shared" si="5"/>
        <v>5.6862256124394842E-2</v>
      </c>
      <c r="H54" s="56">
        <f>(H53-F53)/F53</f>
        <v>5.7627393587202154E-2</v>
      </c>
      <c r="I54" s="56">
        <f>(I53-G53)/G53</f>
        <v>6.6675179710824831E-2</v>
      </c>
      <c r="J54" s="41" t="s">
        <v>37</v>
      </c>
      <c r="K54" s="140" t="s">
        <v>58</v>
      </c>
      <c r="L54" s="135" t="s">
        <v>58</v>
      </c>
      <c r="M54" s="42" t="s">
        <v>58</v>
      </c>
      <c r="N54" s="11" t="s">
        <v>59</v>
      </c>
    </row>
    <row r="56" spans="1:15" x14ac:dyDescent="0.2">
      <c r="F56" s="43">
        <f>AVERAGE(F13:F52,F10:F11,F6:F7)</f>
        <v>17809.090909090908</v>
      </c>
      <c r="G56" s="44">
        <f>AVERAGE(G13:G52,G10:G11,G6:G7)</f>
        <v>15327.272727272728</v>
      </c>
      <c r="H56" s="44">
        <f>AVERAGE(H13:H52,H10:H11,H6:H7)</f>
        <v>18820.454545454544</v>
      </c>
      <c r="I56" s="45">
        <f>AVERAGE(I13:I52,I10:I11,I6:I7)</f>
        <v>16345.454545454546</v>
      </c>
    </row>
    <row r="57" spans="1:15" x14ac:dyDescent="0.2">
      <c r="F57" s="46"/>
      <c r="G57" s="47"/>
      <c r="H57" s="48">
        <f>(H56-F56)/F56</f>
        <v>5.6789178152118411E-2</v>
      </c>
      <c r="I57" s="49">
        <f>(I56-G56)/G56</f>
        <v>6.6429418742585983E-2</v>
      </c>
    </row>
    <row r="58" spans="1:15" x14ac:dyDescent="0.2">
      <c r="F58" s="2" t="s">
        <v>61</v>
      </c>
    </row>
  </sheetData>
  <mergeCells count="2">
    <mergeCell ref="J4:K4"/>
    <mergeCell ref="L4:M4"/>
  </mergeCells>
  <phoneticPr fontId="2"/>
  <conditionalFormatting sqref="B54:I54">
    <cfRule type="cellIs" dxfId="3" priority="1" stopIfTrue="1" operator="lessThan">
      <formula>0</formula>
    </cfRule>
  </conditionalFormatting>
  <conditionalFormatting sqref="H57:I57">
    <cfRule type="cellIs" dxfId="2" priority="2" stopIfTrue="1" operator="lessThan">
      <formula>0</formula>
    </cfRule>
  </conditionalFormatting>
  <conditionalFormatting sqref="J6:M54">
    <cfRule type="cellIs" dxfId="1" priority="4" stopIfTrue="1" operator="lessThan">
      <formula>0</formula>
    </cfRule>
  </conditionalFormatting>
  <pageMargins left="0.5" right="0.19685039370078741" top="0.55118110236220474" bottom="0.31496062992125984" header="0.31496062992125984" footer="0.19685039370078741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f-saitou</dc:creator>
  <cp:lastModifiedBy>瀧浪 祐太</cp:lastModifiedBy>
  <cp:lastPrinted>2023-02-16T07:04:53Z</cp:lastPrinted>
  <dcterms:created xsi:type="dcterms:W3CDTF">2011-03-28T07:07:09Z</dcterms:created>
  <dcterms:modified xsi:type="dcterms:W3CDTF">2026-02-19T11:39:21Z</dcterms:modified>
</cp:coreProperties>
</file>